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inance\Business Office Shared Files\Property Taxes\Tax Request L-4029\"/>
    </mc:Choice>
  </mc:AlternateContent>
  <bookViews>
    <workbookView xWindow="480" yWindow="120" windowWidth="11325" windowHeight="6450"/>
  </bookViews>
  <sheets>
    <sheet name="2019" sheetId="6" r:id="rId1"/>
    <sheet name="Neff only" sheetId="7" r:id="rId2"/>
  </sheets>
  <definedNames>
    <definedName name="_xlnm.Print_Area" localSheetId="0">'2019'!$A$2:$L$45</definedName>
    <definedName name="_xlnm.Print_Area" localSheetId="1">'Neff only'!$A$2:$L$45</definedName>
  </definedNames>
  <calcPr calcId="162913"/>
</workbook>
</file>

<file path=xl/calcChain.xml><?xml version="1.0" encoding="utf-8"?>
<calcChain xmlns="http://schemas.openxmlformats.org/spreadsheetml/2006/main">
  <c r="D10" i="7" l="1"/>
  <c r="D8" i="7"/>
  <c r="A4" i="7"/>
  <c r="G39" i="7" l="1"/>
  <c r="G36" i="7"/>
  <c r="G31" i="7"/>
  <c r="D31" i="7"/>
  <c r="A31" i="7"/>
  <c r="J31" i="7"/>
  <c r="I9" i="6"/>
  <c r="I11" i="6"/>
  <c r="G21" i="6"/>
  <c r="I21" i="6" s="1"/>
  <c r="K21" i="6" s="1"/>
  <c r="K22" i="6" s="1"/>
  <c r="G22" i="6"/>
  <c r="I22" i="6" s="1"/>
</calcChain>
</file>

<file path=xl/sharedStrings.xml><?xml version="1.0" encoding="utf-8"?>
<sst xmlns="http://schemas.openxmlformats.org/spreadsheetml/2006/main" count="207" uniqueCount="93">
  <si>
    <t>Operating Non-Home</t>
  </si>
  <si>
    <t>ORIGINAL TO:  County Clerk(s)</t>
  </si>
  <si>
    <t>COPY TO: Equalization Department(s)</t>
  </si>
  <si>
    <t>COPY TO: Each township or city clerk</t>
  </si>
  <si>
    <t>MILLAGE REQUEST REPORT TO COUNTY BOARD OF COMMISSIONERS</t>
  </si>
  <si>
    <t>County</t>
  </si>
  <si>
    <t>Local Governmental Unit</t>
  </si>
  <si>
    <t>(1)</t>
  </si>
  <si>
    <t>(2)</t>
  </si>
  <si>
    <t>(3)</t>
  </si>
  <si>
    <t>(4)</t>
  </si>
  <si>
    <t>(6)</t>
  </si>
  <si>
    <t>(7)</t>
  </si>
  <si>
    <t>(8)</t>
  </si>
  <si>
    <t>(9)</t>
  </si>
  <si>
    <t>(10)</t>
  </si>
  <si>
    <t>(11)</t>
  </si>
  <si>
    <t>(12)</t>
  </si>
  <si>
    <t>(5)**</t>
  </si>
  <si>
    <t>Source</t>
  </si>
  <si>
    <t>Millage</t>
  </si>
  <si>
    <t>Election</t>
  </si>
  <si>
    <t>Charter, etc.</t>
  </si>
  <si>
    <t>Fraction</t>
  </si>
  <si>
    <t>Authorized</t>
  </si>
  <si>
    <t>Purpose of</t>
  </si>
  <si>
    <t>Date of</t>
  </si>
  <si>
    <t>Allowable</t>
  </si>
  <si>
    <t>Maximum</t>
  </si>
  <si>
    <t>Expiration</t>
  </si>
  <si>
    <t>Prepared by</t>
  </si>
  <si>
    <t>Telephone Number</t>
  </si>
  <si>
    <t>Title of Preparer</t>
  </si>
  <si>
    <t>Date</t>
  </si>
  <si>
    <t>Total</t>
  </si>
  <si>
    <t>Michigan Department of Treasury</t>
  </si>
  <si>
    <t>Original</t>
  </si>
  <si>
    <t>"Headlee"</t>
  </si>
  <si>
    <t>Equalization</t>
  </si>
  <si>
    <t>This form is issued under authority of MCL Sections 211.24e, 211.34 and 311.34d. Filing is mandatory; Penalty applies.</t>
  </si>
  <si>
    <t>You must complete this form for each unit of government for which a property tax is levied.  Penalty for non-filing is provided under MCL Sec 211.119.  The following tax rates have been</t>
  </si>
  <si>
    <t>Authorized by</t>
  </si>
  <si>
    <t>Election,</t>
  </si>
  <si>
    <t>Rate Permanently</t>
  </si>
  <si>
    <t>Reduced by MCL</t>
  </si>
  <si>
    <t>211.34d</t>
  </si>
  <si>
    <t>Year "Headlee"</t>
  </si>
  <si>
    <t>Millage Reduction</t>
  </si>
  <si>
    <t>311.34d</t>
  </si>
  <si>
    <t>Sec. 211.34 Truth</t>
  </si>
  <si>
    <t>in Assessing or</t>
  </si>
  <si>
    <t>Millage Rollback</t>
  </si>
  <si>
    <t>Millage Levy *</t>
  </si>
  <si>
    <t>be Levied July 1</t>
  </si>
  <si>
    <t>Requested to</t>
  </si>
  <si>
    <t xml:space="preserve">Millage </t>
  </si>
  <si>
    <t>Levied Dec. 1</t>
  </si>
  <si>
    <t>Requested to be</t>
  </si>
  <si>
    <t>Signature</t>
  </si>
  <si>
    <t>Print Name</t>
  </si>
  <si>
    <t xml:space="preserve">*Under Truth in Taxation, MCL Section 211.24e, the governing body may decide to levy a rate which will not exceed the maximum authorized </t>
  </si>
  <si>
    <t>rate allowed in column 9. The requirements of MCL 211.24e must be met prior to levying an operating levy which is larger than the base tax rate</t>
  </si>
  <si>
    <t>but not larger than the rate in column 9.</t>
  </si>
  <si>
    <t>L- 4029</t>
  </si>
  <si>
    <t xml:space="preserve">          Carefully read the instructions on page 2.</t>
  </si>
  <si>
    <r>
      <t>** IMPORTANT:</t>
    </r>
    <r>
      <rPr>
        <sz val="11"/>
        <rFont val="Arial"/>
        <family val="2"/>
      </rPr>
      <t xml:space="preserve"> </t>
    </r>
    <r>
      <rPr>
        <sz val="10"/>
        <rFont val="Arial"/>
      </rPr>
      <t xml:space="preserve"> </t>
    </r>
    <r>
      <rPr>
        <sz val="8"/>
        <rFont val="Arial"/>
        <family val="2"/>
      </rPr>
      <t>See instructions on page 2 regarding where to find the millage rate used in column (5).</t>
    </r>
  </si>
  <si>
    <t>Washtenaw:</t>
  </si>
  <si>
    <t xml:space="preserve"> Total:</t>
  </si>
  <si>
    <t>Dexter Community Schools</t>
  </si>
  <si>
    <t>Extra Voted</t>
  </si>
  <si>
    <t>Debt Service</t>
  </si>
  <si>
    <t>Debt All Properties</t>
  </si>
  <si>
    <t>NA</t>
  </si>
  <si>
    <t>Sharon Raschke</t>
  </si>
  <si>
    <t xml:space="preserve">                 (734) 424-4107</t>
  </si>
  <si>
    <t>Livingston:</t>
  </si>
  <si>
    <t>Washtenaw and Livingston</t>
  </si>
  <si>
    <t>Parcel D-04-28-400-022 (Dexter Township)</t>
  </si>
  <si>
    <t>05-2013</t>
  </si>
  <si>
    <t>Michael Wendorf</t>
  </si>
  <si>
    <t>Common</t>
  </si>
  <si>
    <r>
      <t>CERTIFICATION:</t>
    </r>
    <r>
      <rPr>
        <sz val="9"/>
        <rFont val="Arial"/>
        <family val="2"/>
      </rPr>
      <t xml:space="preserve"> </t>
    </r>
    <r>
      <rPr>
        <sz val="8"/>
        <rFont val="Arial"/>
        <family val="2"/>
      </rPr>
      <t>As the representatives for the local government unit named above, we certify that these requested tax levy rates have been reduced, if necessary to comply with the state constitution (Article 9, Section 31), and that the requested levy rates have been reduced, if necessary, to comply with MCL Sections 211.24e, 211.34 and , for LOCAL school districts which levy a Supplemental (Hold Harmless) Millage, 380.1211(3).</t>
    </r>
  </si>
  <si>
    <t>Chief Financial Officer</t>
  </si>
  <si>
    <t>Washtenaw</t>
  </si>
  <si>
    <t>2019 Tax Rate Request (This form must be completed and submitted on or before September 30, 2019)</t>
  </si>
  <si>
    <t>authorized for levy on the 2019 tax roll.</t>
  </si>
  <si>
    <t>2018 Millage</t>
  </si>
  <si>
    <t>2019 Current</t>
  </si>
  <si>
    <t>2019 Millage</t>
  </si>
  <si>
    <t>2019 Taxable Value of ALL Properties in the Unit as of 5-28-19.</t>
  </si>
  <si>
    <t>Ron Darr</t>
  </si>
  <si>
    <t>614 (Rev. 02-19)</t>
  </si>
  <si>
    <t>For LOCAL School Districts: 2019 Taxable Value excluding Principal Residence, Qualified Agricultural, Qualified Forest, Industrial Personal and Commercial Personal Properties.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</si>
</sst>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0.0000"/>
    <numFmt numFmtId="165" formatCode="_(* #,##0.0000_);_(* \(#,##0.0000\);_(* &quot;-&quot;??_);_(@_)"/>
  </numFmts>
  <fonts count="18" x14ac:knownFonts="1">
    <font>
      <sz val="10"/>
      <name val="Arial"/>
    </font>
    <font>
      <sz val="10"/>
      <name val="Arial"/>
    </font>
    <font>
      <sz val="8"/>
      <name val="Arial"/>
      <family val="2"/>
    </font>
    <font>
      <sz val="5"/>
      <name val="Arial"/>
      <family val="2"/>
    </font>
    <font>
      <sz val="6"/>
      <name val="Arial"/>
      <family val="2"/>
    </font>
    <font>
      <sz val="9"/>
      <name val="Arial"/>
      <family val="2"/>
    </font>
    <font>
      <b/>
      <sz val="14"/>
      <name val="Arial"/>
      <family val="2"/>
    </font>
    <font>
      <i/>
      <sz val="8"/>
      <name val="Arial"/>
      <family val="2"/>
    </font>
    <font>
      <sz val="10"/>
      <name val="Arial"/>
      <family val="2"/>
    </font>
    <font>
      <sz val="11"/>
      <name val="Arial"/>
      <family val="2"/>
    </font>
    <font>
      <b/>
      <sz val="12"/>
      <name val="Arial"/>
      <family val="2"/>
    </font>
    <font>
      <sz val="8"/>
      <name val="Arial"/>
      <family val="2"/>
    </font>
    <font>
      <b/>
      <sz val="8"/>
      <name val="Arial"/>
      <family val="2"/>
    </font>
    <font>
      <sz val="7"/>
      <name val="Arial"/>
      <family val="2"/>
    </font>
    <font>
      <b/>
      <sz val="9"/>
      <name val="Arial"/>
      <family val="2"/>
    </font>
    <font>
      <sz val="10"/>
      <name val="Times New Roman"/>
      <family val="1"/>
    </font>
    <font>
      <b/>
      <sz val="10"/>
      <name val="Arial"/>
      <family val="2"/>
    </font>
    <font>
      <sz val="8"/>
      <color rgb="FF000000"/>
      <name val="Tahoma"/>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0" fillId="0" borderId="0" xfId="0" applyFill="1"/>
    <xf numFmtId="0" fontId="5" fillId="0" borderId="0" xfId="0" applyFont="1" applyFill="1" applyAlignment="1"/>
    <xf numFmtId="0" fontId="14" fillId="0" borderId="0" xfId="0" applyFont="1" applyFill="1" applyAlignment="1"/>
    <xf numFmtId="164" fontId="0" fillId="0" borderId="1" xfId="0" applyNumberFormat="1" applyFill="1" applyBorder="1" applyAlignment="1">
      <alignment horizontal="center"/>
    </xf>
    <xf numFmtId="0" fontId="3" fillId="0" borderId="0" xfId="0" applyFont="1" applyFill="1"/>
    <xf numFmtId="0" fontId="3" fillId="0" borderId="0" xfId="0" applyFont="1" applyFill="1" applyAlignment="1">
      <alignment vertical="top"/>
    </xf>
    <xf numFmtId="0" fontId="2" fillId="0" borderId="0" xfId="0" applyFont="1" applyFill="1"/>
    <xf numFmtId="0" fontId="2" fillId="0" borderId="0" xfId="0" applyFont="1" applyFill="1" applyAlignment="1">
      <alignment vertical="top"/>
    </xf>
    <xf numFmtId="0" fontId="10" fillId="0" borderId="0" xfId="0" applyFont="1" applyFill="1"/>
    <xf numFmtId="0" fontId="14" fillId="0" borderId="0" xfId="0" applyFont="1" applyFill="1"/>
    <xf numFmtId="0" fontId="13" fillId="0" borderId="2" xfId="0" applyFont="1" applyFill="1" applyBorder="1" applyAlignment="1"/>
    <xf numFmtId="0" fontId="0" fillId="0" borderId="0" xfId="0" applyFill="1" applyBorder="1"/>
    <xf numFmtId="0" fontId="13" fillId="0" borderId="3" xfId="0" applyFont="1" applyFill="1" applyBorder="1"/>
    <xf numFmtId="0" fontId="0" fillId="0" borderId="4" xfId="0" applyFill="1" applyBorder="1"/>
    <xf numFmtId="165" fontId="6" fillId="0" borderId="4" xfId="1" applyNumberFormat="1" applyFont="1" applyFill="1" applyBorder="1"/>
    <xf numFmtId="0" fontId="0" fillId="0" borderId="5" xfId="0" applyFill="1" applyBorder="1"/>
    <xf numFmtId="0" fontId="0" fillId="0" borderId="2" xfId="0" applyFill="1" applyBorder="1"/>
    <xf numFmtId="0" fontId="8" fillId="0" borderId="6" xfId="0" applyFont="1" applyFill="1" applyBorder="1"/>
    <xf numFmtId="165" fontId="6" fillId="0" borderId="2" xfId="1" applyNumberFormat="1" applyFont="1" applyFill="1" applyBorder="1"/>
    <xf numFmtId="0" fontId="0" fillId="0" borderId="7" xfId="0" applyFill="1" applyBorder="1"/>
    <xf numFmtId="0" fontId="15" fillId="0" borderId="0" xfId="0" applyFont="1" applyFill="1"/>
    <xf numFmtId="165" fontId="15" fillId="0" borderId="0" xfId="1" applyNumberFormat="1" applyFont="1" applyFill="1"/>
    <xf numFmtId="0" fontId="15" fillId="0" borderId="2" xfId="0" applyFont="1" applyFill="1" applyBorder="1"/>
    <xf numFmtId="165" fontId="15" fillId="0" borderId="2" xfId="1" applyNumberFormat="1" applyFont="1" applyFill="1" applyBorder="1"/>
    <xf numFmtId="49" fontId="0" fillId="0" borderId="8" xfId="0" applyNumberFormat="1" applyFill="1" applyBorder="1" applyAlignment="1">
      <alignment horizontal="center"/>
    </xf>
    <xf numFmtId="49" fontId="2" fillId="0" borderId="8" xfId="0" applyNumberFormat="1" applyFont="1" applyFill="1" applyBorder="1" applyAlignment="1">
      <alignment horizontal="center"/>
    </xf>
    <xf numFmtId="49" fontId="0" fillId="0" borderId="0" xfId="0" applyNumberFormat="1" applyFill="1" applyAlignment="1">
      <alignment horizontal="center"/>
    </xf>
    <xf numFmtId="49" fontId="2" fillId="0" borderId="9" xfId="0" applyNumberFormat="1" applyFont="1" applyFill="1" applyBorder="1" applyAlignment="1">
      <alignment horizontal="center"/>
    </xf>
    <xf numFmtId="49" fontId="2" fillId="0" borderId="0" xfId="0" applyNumberFormat="1" applyFont="1" applyFill="1" applyAlignment="1">
      <alignment horizontal="center"/>
    </xf>
    <xf numFmtId="49" fontId="2" fillId="0" borderId="9" xfId="1"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0" xfId="1" applyNumberFormat="1" applyFont="1" applyFill="1" applyBorder="1" applyAlignment="1">
      <alignment horizontal="center"/>
    </xf>
    <xf numFmtId="0" fontId="0" fillId="0" borderId="1" xfId="0" applyFill="1" applyBorder="1" applyAlignment="1">
      <alignment horizontal="center"/>
    </xf>
    <xf numFmtId="0" fontId="2" fillId="0" borderId="1" xfId="0" applyFont="1" applyFill="1" applyBorder="1" applyAlignment="1">
      <alignment horizontal="center" wrapText="1"/>
    </xf>
    <xf numFmtId="0" fontId="0" fillId="0" borderId="0" xfId="0" applyFill="1" applyAlignment="1">
      <alignment horizontal="center"/>
    </xf>
    <xf numFmtId="0" fontId="0" fillId="0" borderId="8" xfId="0" applyFill="1" applyBorder="1" applyAlignment="1">
      <alignment horizontal="center"/>
    </xf>
    <xf numFmtId="0" fontId="2" fillId="0" borderId="8" xfId="0" applyFont="1" applyFill="1" applyBorder="1" applyAlignment="1">
      <alignment horizontal="center" wrapText="1"/>
    </xf>
    <xf numFmtId="164" fontId="0" fillId="0" borderId="8" xfId="0" applyNumberFormat="1" applyFill="1" applyBorder="1" applyAlignment="1">
      <alignment horizontal="center"/>
    </xf>
    <xf numFmtId="0" fontId="0" fillId="0" borderId="10" xfId="0" applyFill="1" applyBorder="1"/>
    <xf numFmtId="16" fontId="0" fillId="0" borderId="1" xfId="0" quotePrefix="1" applyNumberFormat="1" applyFill="1" applyBorder="1" applyAlignment="1">
      <alignment horizontal="center"/>
    </xf>
    <xf numFmtId="0" fontId="4" fillId="0" borderId="4" xfId="0" applyFont="1" applyFill="1" applyBorder="1"/>
    <xf numFmtId="165" fontId="4" fillId="0" borderId="4" xfId="1" applyNumberFormat="1" applyFont="1" applyFill="1" applyBorder="1"/>
    <xf numFmtId="0" fontId="4" fillId="0" borderId="5" xfId="0" applyFont="1" applyFill="1" applyBorder="1"/>
    <xf numFmtId="0" fontId="0" fillId="0" borderId="11" xfId="0" applyFill="1" applyBorder="1"/>
    <xf numFmtId="0" fontId="5" fillId="0" borderId="0" xfId="0" applyFont="1" applyFill="1"/>
    <xf numFmtId="165" fontId="5" fillId="0" borderId="0" xfId="1" applyNumberFormat="1" applyFont="1" applyFill="1"/>
    <xf numFmtId="165" fontId="2" fillId="0" borderId="0" xfId="1" applyNumberFormat="1" applyFont="1" applyFill="1"/>
    <xf numFmtId="0" fontId="7" fillId="0" borderId="0" xfId="0" applyFont="1" applyFill="1"/>
    <xf numFmtId="0" fontId="2" fillId="0" borderId="3" xfId="0" applyFont="1" applyFill="1" applyBorder="1"/>
    <xf numFmtId="0" fontId="2" fillId="0" borderId="4" xfId="0" applyFont="1" applyFill="1" applyBorder="1"/>
    <xf numFmtId="0" fontId="2" fillId="0" borderId="5" xfId="0" applyFont="1" applyFill="1" applyBorder="1"/>
    <xf numFmtId="0" fontId="2" fillId="0" borderId="11" xfId="0" applyFont="1" applyFill="1" applyBorder="1"/>
    <xf numFmtId="0" fontId="2" fillId="0" borderId="2" xfId="0" applyFont="1" applyFill="1" applyBorder="1"/>
    <xf numFmtId="0" fontId="2" fillId="0" borderId="7" xfId="0" applyFont="1" applyFill="1" applyBorder="1"/>
    <xf numFmtId="0" fontId="11" fillId="0" borderId="3" xfId="0" applyFont="1" applyFill="1" applyBorder="1"/>
    <xf numFmtId="0" fontId="11" fillId="0" borderId="4" xfId="0" applyFont="1" applyFill="1" applyBorder="1"/>
    <xf numFmtId="0" fontId="11" fillId="0" borderId="5" xfId="0" applyFont="1" applyFill="1" applyBorder="1"/>
    <xf numFmtId="0" fontId="16" fillId="0" borderId="0" xfId="0" applyFont="1" applyFill="1"/>
    <xf numFmtId="0" fontId="12" fillId="0" borderId="0" xfId="0" applyFont="1" applyFill="1"/>
    <xf numFmtId="0" fontId="12" fillId="0" borderId="2" xfId="0" applyFont="1" applyFill="1" applyBorder="1"/>
    <xf numFmtId="0" fontId="16" fillId="0" borderId="0" xfId="0" applyFont="1" applyFill="1" applyAlignment="1">
      <alignment horizontal="left"/>
    </xf>
    <xf numFmtId="0" fontId="0" fillId="0" borderId="0" xfId="0" applyFill="1" applyBorder="1" applyAlignment="1">
      <alignment horizontal="right"/>
    </xf>
    <xf numFmtId="6" fontId="0" fillId="0" borderId="2" xfId="0" applyNumberFormat="1" applyFill="1" applyBorder="1" applyAlignment="1"/>
    <xf numFmtId="0" fontId="0" fillId="0" borderId="10" xfId="0" applyFill="1" applyBorder="1" applyAlignment="1">
      <alignment horizontal="center"/>
    </xf>
    <xf numFmtId="0" fontId="13" fillId="0" borderId="0" xfId="0" applyFont="1" applyFill="1" applyBorder="1" applyAlignment="1"/>
    <xf numFmtId="6" fontId="0" fillId="0" borderId="0" xfId="0" applyNumberFormat="1" applyFill="1" applyBorder="1" applyAlignment="1"/>
    <xf numFmtId="0" fontId="0" fillId="0" borderId="12" xfId="0" applyFill="1" applyBorder="1" applyAlignment="1"/>
    <xf numFmtId="0" fontId="8" fillId="0" borderId="11" xfId="0" applyFont="1" applyFill="1" applyBorder="1"/>
    <xf numFmtId="0" fontId="0" fillId="0" borderId="2" xfId="0" applyFill="1" applyBorder="1" applyAlignment="1">
      <alignment horizontal="right"/>
    </xf>
    <xf numFmtId="0" fontId="0" fillId="0" borderId="10" xfId="0" applyFill="1" applyBorder="1" applyAlignment="1">
      <alignment horizontal="right"/>
    </xf>
    <xf numFmtId="164" fontId="0" fillId="0" borderId="1" xfId="0" applyNumberFormat="1" applyFill="1" applyBorder="1" applyAlignment="1">
      <alignment horizontal="right"/>
    </xf>
    <xf numFmtId="14" fontId="8" fillId="0" borderId="7" xfId="0" applyNumberFormat="1" applyFont="1" applyFill="1" applyBorder="1"/>
    <xf numFmtId="14" fontId="0" fillId="0" borderId="11" xfId="0" applyNumberFormat="1" applyFill="1" applyBorder="1"/>
    <xf numFmtId="165" fontId="1" fillId="0" borderId="0" xfId="1" applyNumberFormat="1" applyFont="1" applyFill="1"/>
    <xf numFmtId="165" fontId="1" fillId="0" borderId="0" xfId="1" applyNumberFormat="1" applyFont="1" applyFill="1" applyBorder="1"/>
    <xf numFmtId="49" fontId="1" fillId="0" borderId="8" xfId="1" applyNumberFormat="1" applyFont="1" applyFill="1" applyBorder="1" applyAlignment="1">
      <alignment horizontal="center"/>
    </xf>
    <xf numFmtId="165" fontId="1" fillId="0" borderId="1" xfId="1" applyNumberFormat="1" applyFont="1" applyFill="1" applyBorder="1" applyAlignment="1">
      <alignment horizontal="right"/>
    </xf>
    <xf numFmtId="165" fontId="1" fillId="0" borderId="8" xfId="1" applyNumberFormat="1" applyFont="1" applyFill="1" applyBorder="1" applyAlignment="1"/>
    <xf numFmtId="165" fontId="1" fillId="0" borderId="2" xfId="1" applyNumberFormat="1" applyFont="1" applyFill="1" applyBorder="1"/>
    <xf numFmtId="0" fontId="8" fillId="0" borderId="6" xfId="0" applyFont="1" applyFill="1" applyBorder="1" applyAlignment="1">
      <alignment horizontal="left"/>
    </xf>
    <xf numFmtId="0" fontId="16" fillId="0" borderId="11" xfId="0" applyFont="1" applyFill="1" applyBorder="1"/>
    <xf numFmtId="49" fontId="8" fillId="0" borderId="1" xfId="0" applyNumberFormat="1" applyFont="1" applyFill="1" applyBorder="1" applyAlignment="1">
      <alignment horizontal="center"/>
    </xf>
    <xf numFmtId="0" fontId="8" fillId="0" borderId="2" xfId="0" applyFont="1" applyFill="1" applyBorder="1"/>
    <xf numFmtId="14" fontId="0" fillId="0" borderId="1" xfId="0" applyNumberFormat="1" applyFill="1" applyBorder="1" applyAlignment="1">
      <alignment horizontal="center"/>
    </xf>
    <xf numFmtId="0" fontId="14" fillId="0" borderId="0" xfId="0" applyFont="1" applyFill="1" applyAlignment="1">
      <alignment horizontal="left" wrapText="1"/>
    </xf>
    <xf numFmtId="0" fontId="10" fillId="0" borderId="0" xfId="0" applyFont="1" applyFill="1" applyAlignment="1">
      <alignment horizontal="center"/>
    </xf>
    <xf numFmtId="6" fontId="0" fillId="0" borderId="0" xfId="0" applyNumberFormat="1" applyFill="1" applyBorder="1" applyAlignment="1">
      <alignment horizontal="center"/>
    </xf>
    <xf numFmtId="0" fontId="13" fillId="0" borderId="3" xfId="0" applyFont="1" applyFill="1" applyBorder="1" applyAlignment="1">
      <alignment horizontal="left" wrapText="1"/>
    </xf>
    <xf numFmtId="0" fontId="13" fillId="0" borderId="4" xfId="0" applyFont="1" applyFill="1" applyBorder="1" applyAlignment="1">
      <alignment horizontal="left" wrapText="1"/>
    </xf>
    <xf numFmtId="0" fontId="13" fillId="0" borderId="5" xfId="0" applyFont="1" applyFill="1" applyBorder="1" applyAlignment="1">
      <alignment horizontal="left" wrapText="1"/>
    </xf>
    <xf numFmtId="6" fontId="0" fillId="0" borderId="2" xfId="0" applyNumberForma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9</xdr:col>
      <xdr:colOff>152400</xdr:colOff>
      <xdr:row>32</xdr:row>
      <xdr:rowOff>0</xdr:rowOff>
    </xdr:from>
    <xdr:to>
      <xdr:col>11</xdr:col>
      <xdr:colOff>828675</xdr:colOff>
      <xdr:row>41</xdr:row>
      <xdr:rowOff>95250</xdr:rowOff>
    </xdr:to>
    <xdr:grpSp>
      <xdr:nvGrpSpPr>
        <xdr:cNvPr id="8297" name="Group 12"/>
        <xdr:cNvGrpSpPr>
          <a:grpSpLocks/>
        </xdr:cNvGrpSpPr>
      </xdr:nvGrpSpPr>
      <xdr:grpSpPr bwMode="auto">
        <a:xfrm>
          <a:off x="7296150" y="5810250"/>
          <a:ext cx="2238375" cy="1866900"/>
          <a:chOff x="7172325" y="6315075"/>
          <a:chExt cx="2238375" cy="1866900"/>
        </a:xfrm>
      </xdr:grpSpPr>
      <xdr:sp macro="" textlink="">
        <xdr:nvSpPr>
          <xdr:cNvPr id="14" name="Rectangle 6"/>
          <xdr:cNvSpPr>
            <a:spLocks noChangeArrowheads="1"/>
          </xdr:cNvSpPr>
        </xdr:nvSpPr>
        <xdr:spPr bwMode="auto">
          <a:xfrm>
            <a:off x="7172325" y="6315075"/>
            <a:ext cx="2238375" cy="371475"/>
          </a:xfrm>
          <a:prstGeom prst="rect">
            <a:avLst/>
          </a:prstGeom>
          <a:solidFill>
            <a:srgbClr val="C0C0C0"/>
          </a:solidFill>
          <a:ln w="9525">
            <a:solidFill>
              <a:srgbClr val="000000"/>
            </a:solid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Local School District Use Only.  Complete if requesting millage to be levied.  See STC Bulletin 3 of 2019 for </a:t>
            </a:r>
          </a:p>
          <a:p>
            <a:pPr algn="l" rtl="1">
              <a:defRPr sz="1000"/>
            </a:pPr>
            <a:r>
              <a:rPr lang="en-US" sz="700" b="0" i="0" strike="noStrike">
                <a:solidFill>
                  <a:srgbClr val="000000"/>
                </a:solidFill>
                <a:latin typeface="Arial"/>
                <a:cs typeface="Arial"/>
              </a:rPr>
              <a:t>instructions on completing this section.</a:t>
            </a:r>
          </a:p>
        </xdr:txBody>
      </xdr:sp>
      <xdr:sp macro="" textlink="">
        <xdr:nvSpPr>
          <xdr:cNvPr id="15" name="Rectangle 7"/>
          <xdr:cNvSpPr>
            <a:spLocks noChangeArrowheads="1"/>
          </xdr:cNvSpPr>
        </xdr:nvSpPr>
        <xdr:spPr bwMode="auto">
          <a:xfrm>
            <a:off x="7172325" y="6686550"/>
            <a:ext cx="2228850" cy="4381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Total School District Operating</a:t>
            </a:r>
          </a:p>
          <a:p>
            <a:pPr algn="l" rtl="1">
              <a:defRPr sz="1000"/>
            </a:pPr>
            <a:r>
              <a:rPr lang="en-US" sz="800" b="0" i="0" strike="noStrike">
                <a:solidFill>
                  <a:srgbClr val="000000"/>
                </a:solidFill>
                <a:latin typeface="Arial"/>
                <a:cs typeface="Arial"/>
              </a:rPr>
              <a:t>Rates to be Levied (HH/Supp</a:t>
            </a:r>
          </a:p>
          <a:p>
            <a:pPr algn="l" rtl="1">
              <a:defRPr sz="1000"/>
            </a:pPr>
            <a:r>
              <a:rPr lang="en-US" sz="800" b="0" i="0" strike="noStrike">
                <a:solidFill>
                  <a:srgbClr val="000000"/>
                </a:solidFill>
                <a:latin typeface="Arial"/>
                <a:cs typeface="Arial"/>
              </a:rPr>
              <a:t>and NH Oper ONLY)</a:t>
            </a:r>
          </a:p>
        </xdr:txBody>
      </xdr:sp>
      <xdr:sp macro="" textlink="">
        <xdr:nvSpPr>
          <xdr:cNvPr id="16" name="Rectangle 8"/>
          <xdr:cNvSpPr>
            <a:spLocks noChangeArrowheads="1"/>
          </xdr:cNvSpPr>
        </xdr:nvSpPr>
        <xdr:spPr bwMode="auto">
          <a:xfrm>
            <a:off x="7172325" y="7124700"/>
            <a:ext cx="222885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For Principal Residence, Qualified</a:t>
            </a:r>
          </a:p>
          <a:p>
            <a:pPr algn="l" rtl="1">
              <a:defRPr sz="1000"/>
            </a:pPr>
            <a:r>
              <a:rPr lang="en-US" sz="700" b="0" i="0" strike="noStrike">
                <a:solidFill>
                  <a:srgbClr val="000000"/>
                </a:solidFill>
                <a:latin typeface="Arial"/>
                <a:cs typeface="Arial"/>
              </a:rPr>
              <a:t>Ag, Qualified Forest and Industrial</a:t>
            </a:r>
          </a:p>
          <a:p>
            <a:pPr algn="l" rtl="1">
              <a:defRPr sz="1000"/>
            </a:pPr>
            <a:r>
              <a:rPr lang="en-US" sz="700" b="0" i="0" strike="noStrike">
                <a:solidFill>
                  <a:srgbClr val="000000"/>
                </a:solidFill>
                <a:latin typeface="Arial"/>
                <a:cs typeface="Arial"/>
              </a:rPr>
              <a:t>Personal</a:t>
            </a:r>
          </a:p>
        </xdr:txBody>
      </xdr:sp>
      <xdr:sp macro="" textlink="">
        <xdr:nvSpPr>
          <xdr:cNvPr id="17" name="Rectangle 9"/>
          <xdr:cNvSpPr>
            <a:spLocks noChangeArrowheads="1"/>
          </xdr:cNvSpPr>
        </xdr:nvSpPr>
        <xdr:spPr bwMode="auto">
          <a:xfrm>
            <a:off x="7172325" y="7534275"/>
            <a:ext cx="2228850"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For Commercial Personal</a:t>
            </a:r>
          </a:p>
          <a:p>
            <a:pPr algn="l" rtl="1">
              <a:defRPr sz="1000"/>
            </a:pPr>
            <a:endParaRPr lang="en-US" sz="800" b="0" i="0" strike="noStrike">
              <a:solidFill>
                <a:srgbClr val="000000"/>
              </a:solidFill>
              <a:latin typeface="Arial"/>
              <a:cs typeface="Arial"/>
            </a:endParaRPr>
          </a:p>
        </xdr:txBody>
      </xdr:sp>
      <xdr:sp macro="" textlink="">
        <xdr:nvSpPr>
          <xdr:cNvPr id="18" name="Rectangle 11"/>
          <xdr:cNvSpPr>
            <a:spLocks noChangeArrowheads="1"/>
          </xdr:cNvSpPr>
        </xdr:nvSpPr>
        <xdr:spPr bwMode="auto">
          <a:xfrm>
            <a:off x="7172325" y="7915275"/>
            <a:ext cx="1628775" cy="266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For all Other</a:t>
            </a:r>
          </a:p>
        </xdr:txBody>
      </xdr:sp>
      <xdr:sp macro="" textlink="">
        <xdr:nvSpPr>
          <xdr:cNvPr id="19" name="Rectangle 12"/>
          <xdr:cNvSpPr>
            <a:spLocks noChangeArrowheads="1"/>
          </xdr:cNvSpPr>
        </xdr:nvSpPr>
        <xdr:spPr bwMode="auto">
          <a:xfrm>
            <a:off x="8801100" y="6686550"/>
            <a:ext cx="609600" cy="466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n-US" sz="1000" b="0" i="0" strike="noStrike">
              <a:solidFill>
                <a:srgbClr val="000000"/>
              </a:solidFill>
              <a:latin typeface="Arial"/>
              <a:cs typeface="Arial"/>
            </a:endParaRPr>
          </a:p>
          <a:p>
            <a:pPr algn="ctr" rtl="1">
              <a:defRPr sz="1000"/>
            </a:pPr>
            <a:r>
              <a:rPr lang="en-US" sz="900" b="0" i="0" strike="noStrike">
                <a:solidFill>
                  <a:srgbClr val="000000"/>
                </a:solidFill>
                <a:latin typeface="Arial"/>
                <a:cs typeface="Arial"/>
              </a:rPr>
              <a:t>Rate</a:t>
            </a:r>
          </a:p>
        </xdr:txBody>
      </xdr:sp>
      <xdr:sp macro="" textlink="">
        <xdr:nvSpPr>
          <xdr:cNvPr id="20" name="Rectangle 13"/>
          <xdr:cNvSpPr>
            <a:spLocks noChangeArrowheads="1"/>
          </xdr:cNvSpPr>
        </xdr:nvSpPr>
        <xdr:spPr bwMode="auto">
          <a:xfrm>
            <a:off x="8801100" y="7124700"/>
            <a:ext cx="609600" cy="4095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n-US" sz="1000" b="0" i="0" strike="noStrike">
              <a:solidFill>
                <a:srgbClr val="000000"/>
              </a:solidFill>
              <a:latin typeface="Arial"/>
              <a:cs typeface="Arial"/>
            </a:endParaRPr>
          </a:p>
          <a:p>
            <a:pPr algn="r" rtl="1">
              <a:defRPr sz="1000"/>
            </a:pPr>
            <a:r>
              <a:rPr lang="en-US" sz="1000" b="0" i="0" strike="noStrike">
                <a:solidFill>
                  <a:srgbClr val="000000"/>
                </a:solidFill>
                <a:latin typeface="Arial"/>
                <a:cs typeface="Arial"/>
              </a:rPr>
              <a:t>0.0000</a:t>
            </a:r>
          </a:p>
        </xdr:txBody>
      </xdr:sp>
      <xdr:sp macro="" textlink="">
        <xdr:nvSpPr>
          <xdr:cNvPr id="21" name="Rectangle 14"/>
          <xdr:cNvSpPr>
            <a:spLocks noChangeArrowheads="1"/>
          </xdr:cNvSpPr>
        </xdr:nvSpPr>
        <xdr:spPr bwMode="auto">
          <a:xfrm>
            <a:off x="8801100" y="7534275"/>
            <a:ext cx="609600" cy="381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n-US" sz="1000" b="0" i="0" strike="noStrike">
              <a:solidFill>
                <a:srgbClr val="000000"/>
              </a:solidFill>
              <a:latin typeface="Arial"/>
              <a:cs typeface="Arial"/>
            </a:endParaRPr>
          </a:p>
          <a:p>
            <a:pPr algn="r" rtl="1">
              <a:defRPr sz="1000"/>
            </a:pPr>
            <a:r>
              <a:rPr lang="en-US" sz="1000" b="0" i="0" strike="noStrike">
                <a:solidFill>
                  <a:srgbClr val="000000"/>
                </a:solidFill>
                <a:latin typeface="Arial"/>
                <a:cs typeface="Arial"/>
              </a:rPr>
              <a:t>6.0000</a:t>
            </a:r>
          </a:p>
        </xdr:txBody>
      </xdr:sp>
      <xdr:sp macro="" textlink="">
        <xdr:nvSpPr>
          <xdr:cNvPr id="22" name="Rectangle 15"/>
          <xdr:cNvSpPr>
            <a:spLocks noChangeArrowheads="1"/>
          </xdr:cNvSpPr>
        </xdr:nvSpPr>
        <xdr:spPr bwMode="auto">
          <a:xfrm>
            <a:off x="8801100" y="7915275"/>
            <a:ext cx="609600" cy="266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r" rtl="1">
              <a:defRPr sz="1000"/>
            </a:pPr>
            <a:r>
              <a:rPr lang="en-US" sz="1000" b="0" i="0" strike="noStrike">
                <a:solidFill>
                  <a:srgbClr val="000000"/>
                </a:solidFill>
                <a:latin typeface="Arial"/>
                <a:cs typeface="Arial"/>
              </a:rPr>
              <a:t>18.0000</a:t>
            </a:r>
          </a:p>
        </xdr:txBody>
      </xdr:sp>
    </xdr:grpSp>
    <xdr:clientData/>
  </xdr:twoCellAnchor>
  <mc:AlternateContent xmlns:mc="http://schemas.openxmlformats.org/markup-compatibility/2006">
    <mc:Choice xmlns:a14="http://schemas.microsoft.com/office/drawing/2010/main" Requires="a14">
      <xdr:twoCellAnchor editAs="oneCell">
        <xdr:from>
          <xdr:col>0</xdr:col>
          <xdr:colOff>9525</xdr:colOff>
          <xdr:row>33</xdr:row>
          <xdr:rowOff>85725</xdr:rowOff>
        </xdr:from>
        <xdr:to>
          <xdr:col>0</xdr:col>
          <xdr:colOff>609600</xdr:colOff>
          <xdr:row>35</xdr:row>
          <xdr:rowOff>38100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Clerk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34</xdr:row>
          <xdr:rowOff>47625</xdr:rowOff>
        </xdr:from>
        <xdr:to>
          <xdr:col>1</xdr:col>
          <xdr:colOff>123825</xdr:colOff>
          <xdr:row>36</xdr:row>
          <xdr:rowOff>66675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Secretary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19050</xdr:rowOff>
        </xdr:from>
        <xdr:to>
          <xdr:col>1</xdr:col>
          <xdr:colOff>0</xdr:colOff>
          <xdr:row>38</xdr:row>
          <xdr:rowOff>38100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Chairperson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76200</xdr:rowOff>
        </xdr:from>
        <xdr:to>
          <xdr:col>1</xdr:col>
          <xdr:colOff>9525</xdr:colOff>
          <xdr:row>39</xdr:row>
          <xdr:rowOff>47625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President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152400</xdr:colOff>
      <xdr:row>32</xdr:row>
      <xdr:rowOff>0</xdr:rowOff>
    </xdr:from>
    <xdr:to>
      <xdr:col>12</xdr:col>
      <xdr:colOff>0</xdr:colOff>
      <xdr:row>41</xdr:row>
      <xdr:rowOff>95250</xdr:rowOff>
    </xdr:to>
    <xdr:grpSp>
      <xdr:nvGrpSpPr>
        <xdr:cNvPr id="9231" name="Group 12"/>
        <xdr:cNvGrpSpPr>
          <a:grpSpLocks/>
        </xdr:cNvGrpSpPr>
      </xdr:nvGrpSpPr>
      <xdr:grpSpPr bwMode="auto">
        <a:xfrm>
          <a:off x="7296150" y="5810250"/>
          <a:ext cx="2276475" cy="1866900"/>
          <a:chOff x="7172325" y="6315075"/>
          <a:chExt cx="2238375" cy="1866900"/>
        </a:xfrm>
      </xdr:grpSpPr>
      <xdr:sp macro="" textlink="">
        <xdr:nvSpPr>
          <xdr:cNvPr id="3" name="Rectangle 6"/>
          <xdr:cNvSpPr>
            <a:spLocks noChangeArrowheads="1"/>
          </xdr:cNvSpPr>
        </xdr:nvSpPr>
        <xdr:spPr bwMode="auto">
          <a:xfrm>
            <a:off x="7172325" y="6315075"/>
            <a:ext cx="2238375" cy="371475"/>
          </a:xfrm>
          <a:prstGeom prst="rect">
            <a:avLst/>
          </a:prstGeom>
          <a:solidFill>
            <a:srgbClr val="C0C0C0"/>
          </a:solidFill>
          <a:ln w="9525">
            <a:solidFill>
              <a:srgbClr val="000000"/>
            </a:solid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Local School District Use Only.  Complete if requesting millage to be levied.  See STC Bulletin 3 of 2019 for </a:t>
            </a:r>
          </a:p>
          <a:p>
            <a:pPr algn="l" rtl="1">
              <a:defRPr sz="1000"/>
            </a:pPr>
            <a:r>
              <a:rPr lang="en-US" sz="700" b="0" i="0" strike="noStrike">
                <a:solidFill>
                  <a:srgbClr val="000000"/>
                </a:solidFill>
                <a:latin typeface="Arial"/>
                <a:cs typeface="Arial"/>
              </a:rPr>
              <a:t>instructions on completing this section.</a:t>
            </a:r>
          </a:p>
        </xdr:txBody>
      </xdr:sp>
      <xdr:sp macro="" textlink="">
        <xdr:nvSpPr>
          <xdr:cNvPr id="4" name="Rectangle 7"/>
          <xdr:cNvSpPr>
            <a:spLocks noChangeArrowheads="1"/>
          </xdr:cNvSpPr>
        </xdr:nvSpPr>
        <xdr:spPr bwMode="auto">
          <a:xfrm>
            <a:off x="7172325" y="6686550"/>
            <a:ext cx="2229009" cy="4381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Total School District Operating</a:t>
            </a:r>
          </a:p>
          <a:p>
            <a:pPr algn="l" rtl="1">
              <a:defRPr sz="1000"/>
            </a:pPr>
            <a:r>
              <a:rPr lang="en-US" sz="800" b="0" i="0" strike="noStrike">
                <a:solidFill>
                  <a:srgbClr val="000000"/>
                </a:solidFill>
                <a:latin typeface="Arial"/>
                <a:cs typeface="Arial"/>
              </a:rPr>
              <a:t>Rates to be Levied (HH/Supp</a:t>
            </a:r>
          </a:p>
          <a:p>
            <a:pPr algn="l" rtl="1">
              <a:defRPr sz="1000"/>
            </a:pPr>
            <a:r>
              <a:rPr lang="en-US" sz="800" b="0" i="0" strike="noStrike">
                <a:solidFill>
                  <a:srgbClr val="000000"/>
                </a:solidFill>
                <a:latin typeface="Arial"/>
                <a:cs typeface="Arial"/>
              </a:rPr>
              <a:t>and NH Oper ONLY)</a:t>
            </a:r>
          </a:p>
        </xdr:txBody>
      </xdr:sp>
      <xdr:sp macro="" textlink="">
        <xdr:nvSpPr>
          <xdr:cNvPr id="5" name="Rectangle 8"/>
          <xdr:cNvSpPr>
            <a:spLocks noChangeArrowheads="1"/>
          </xdr:cNvSpPr>
        </xdr:nvSpPr>
        <xdr:spPr bwMode="auto">
          <a:xfrm>
            <a:off x="7172325" y="7124700"/>
            <a:ext cx="2229009"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For Principal Residence, Qualified</a:t>
            </a:r>
          </a:p>
          <a:p>
            <a:pPr algn="l" rtl="1">
              <a:defRPr sz="1000"/>
            </a:pPr>
            <a:r>
              <a:rPr lang="en-US" sz="700" b="0" i="0" strike="noStrike">
                <a:solidFill>
                  <a:srgbClr val="000000"/>
                </a:solidFill>
                <a:latin typeface="Arial"/>
                <a:cs typeface="Arial"/>
              </a:rPr>
              <a:t>Ag, Qualified Forest and Industrial</a:t>
            </a:r>
          </a:p>
          <a:p>
            <a:pPr algn="l" rtl="1">
              <a:defRPr sz="1000"/>
            </a:pPr>
            <a:r>
              <a:rPr lang="en-US" sz="700" b="0" i="0" strike="noStrike">
                <a:solidFill>
                  <a:srgbClr val="000000"/>
                </a:solidFill>
                <a:latin typeface="Arial"/>
                <a:cs typeface="Arial"/>
              </a:rPr>
              <a:t>Personal</a:t>
            </a:r>
          </a:p>
        </xdr:txBody>
      </xdr:sp>
      <xdr:sp macro="" textlink="">
        <xdr:nvSpPr>
          <xdr:cNvPr id="6" name="Rectangle 9"/>
          <xdr:cNvSpPr>
            <a:spLocks noChangeArrowheads="1"/>
          </xdr:cNvSpPr>
        </xdr:nvSpPr>
        <xdr:spPr bwMode="auto">
          <a:xfrm>
            <a:off x="7172325" y="7534275"/>
            <a:ext cx="2229009"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For Commercial Personal</a:t>
            </a:r>
          </a:p>
          <a:p>
            <a:pPr algn="l" rtl="1">
              <a:defRPr sz="1000"/>
            </a:pPr>
            <a:endParaRPr lang="en-US" sz="800" b="0" i="0" strike="noStrike">
              <a:solidFill>
                <a:srgbClr val="000000"/>
              </a:solidFill>
              <a:latin typeface="Arial"/>
              <a:cs typeface="Arial"/>
            </a:endParaRPr>
          </a:p>
        </xdr:txBody>
      </xdr:sp>
      <xdr:sp macro="" textlink="">
        <xdr:nvSpPr>
          <xdr:cNvPr id="7" name="Rectangle 11"/>
          <xdr:cNvSpPr>
            <a:spLocks noChangeArrowheads="1"/>
          </xdr:cNvSpPr>
        </xdr:nvSpPr>
        <xdr:spPr bwMode="auto">
          <a:xfrm>
            <a:off x="7172325" y="7915275"/>
            <a:ext cx="1629612" cy="266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For all Other</a:t>
            </a:r>
          </a:p>
        </xdr:txBody>
      </xdr:sp>
      <xdr:sp macro="" textlink="">
        <xdr:nvSpPr>
          <xdr:cNvPr id="8" name="Rectangle 12"/>
          <xdr:cNvSpPr>
            <a:spLocks noChangeArrowheads="1"/>
          </xdr:cNvSpPr>
        </xdr:nvSpPr>
        <xdr:spPr bwMode="auto">
          <a:xfrm>
            <a:off x="8801937" y="6686550"/>
            <a:ext cx="608763" cy="466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n-US" sz="1000" b="0" i="0" strike="noStrike">
              <a:solidFill>
                <a:srgbClr val="000000"/>
              </a:solidFill>
              <a:latin typeface="Arial"/>
              <a:cs typeface="Arial"/>
            </a:endParaRPr>
          </a:p>
          <a:p>
            <a:pPr algn="ctr" rtl="1">
              <a:defRPr sz="1000"/>
            </a:pPr>
            <a:r>
              <a:rPr lang="en-US" sz="900" b="0" i="0" strike="noStrike">
                <a:solidFill>
                  <a:srgbClr val="000000"/>
                </a:solidFill>
                <a:latin typeface="Arial"/>
                <a:cs typeface="Arial"/>
              </a:rPr>
              <a:t>Rate</a:t>
            </a:r>
          </a:p>
        </xdr:txBody>
      </xdr:sp>
      <xdr:sp macro="" textlink="">
        <xdr:nvSpPr>
          <xdr:cNvPr id="9" name="Rectangle 13"/>
          <xdr:cNvSpPr>
            <a:spLocks noChangeArrowheads="1"/>
          </xdr:cNvSpPr>
        </xdr:nvSpPr>
        <xdr:spPr bwMode="auto">
          <a:xfrm>
            <a:off x="8801937" y="7124700"/>
            <a:ext cx="608763" cy="4095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n-US" sz="1000" b="0" i="0" strike="noStrike">
              <a:solidFill>
                <a:srgbClr val="000000"/>
              </a:solidFill>
              <a:latin typeface="Arial"/>
              <a:cs typeface="Arial"/>
            </a:endParaRPr>
          </a:p>
          <a:p>
            <a:pPr algn="r" rtl="1">
              <a:defRPr sz="1000"/>
            </a:pPr>
            <a:r>
              <a:rPr lang="en-US" sz="1000" b="0" i="0" strike="noStrike">
                <a:solidFill>
                  <a:srgbClr val="000000"/>
                </a:solidFill>
                <a:latin typeface="Arial"/>
                <a:cs typeface="Arial"/>
              </a:rPr>
              <a:t>0.0000</a:t>
            </a:r>
          </a:p>
        </xdr:txBody>
      </xdr:sp>
      <xdr:sp macro="" textlink="">
        <xdr:nvSpPr>
          <xdr:cNvPr id="10" name="Rectangle 14"/>
          <xdr:cNvSpPr>
            <a:spLocks noChangeArrowheads="1"/>
          </xdr:cNvSpPr>
        </xdr:nvSpPr>
        <xdr:spPr bwMode="auto">
          <a:xfrm>
            <a:off x="8801937" y="7534275"/>
            <a:ext cx="608763" cy="381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n-US" sz="1000" b="0" i="0" strike="noStrike">
              <a:solidFill>
                <a:srgbClr val="000000"/>
              </a:solidFill>
              <a:latin typeface="Arial"/>
              <a:cs typeface="Arial"/>
            </a:endParaRPr>
          </a:p>
          <a:p>
            <a:pPr algn="r" rtl="1">
              <a:defRPr sz="1000"/>
            </a:pPr>
            <a:r>
              <a:rPr lang="en-US" sz="1000" b="0" i="0" strike="noStrike">
                <a:solidFill>
                  <a:srgbClr val="000000"/>
                </a:solidFill>
                <a:latin typeface="Arial"/>
                <a:cs typeface="Arial"/>
              </a:rPr>
              <a:t>6.0000</a:t>
            </a:r>
          </a:p>
        </xdr:txBody>
      </xdr:sp>
      <xdr:sp macro="" textlink="">
        <xdr:nvSpPr>
          <xdr:cNvPr id="11" name="Rectangle 15"/>
          <xdr:cNvSpPr>
            <a:spLocks noChangeArrowheads="1"/>
          </xdr:cNvSpPr>
        </xdr:nvSpPr>
        <xdr:spPr bwMode="auto">
          <a:xfrm>
            <a:off x="8801937" y="7915275"/>
            <a:ext cx="608763" cy="266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r" rtl="1">
              <a:defRPr sz="1000"/>
            </a:pPr>
            <a:r>
              <a:rPr lang="en-US" sz="1000" b="0" i="0" strike="noStrike">
                <a:solidFill>
                  <a:srgbClr val="000000"/>
                </a:solidFill>
                <a:latin typeface="Arial"/>
                <a:cs typeface="Arial"/>
              </a:rPr>
              <a:t>18.0000</a:t>
            </a:r>
          </a:p>
        </xdr:txBody>
      </xdr:sp>
    </xdr:grpSp>
    <xdr:clientData/>
  </xdr:twoCellAnchor>
  <mc:AlternateContent xmlns:mc="http://schemas.openxmlformats.org/markup-compatibility/2006">
    <mc:Choice xmlns:a14="http://schemas.microsoft.com/office/drawing/2010/main" Requires="a14">
      <xdr:twoCellAnchor editAs="oneCell">
        <xdr:from>
          <xdr:col>0</xdr:col>
          <xdr:colOff>9525</xdr:colOff>
          <xdr:row>33</xdr:row>
          <xdr:rowOff>85725</xdr:rowOff>
        </xdr:from>
        <xdr:to>
          <xdr:col>0</xdr:col>
          <xdr:colOff>609600</xdr:colOff>
          <xdr:row>35</xdr:row>
          <xdr:rowOff>38100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Clerk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34</xdr:row>
          <xdr:rowOff>47625</xdr:rowOff>
        </xdr:from>
        <xdr:to>
          <xdr:col>1</xdr:col>
          <xdr:colOff>123825</xdr:colOff>
          <xdr:row>36</xdr:row>
          <xdr:rowOff>66675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Secretary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19050</xdr:rowOff>
        </xdr:from>
        <xdr:to>
          <xdr:col>1</xdr:col>
          <xdr:colOff>0</xdr:colOff>
          <xdr:row>38</xdr:row>
          <xdr:rowOff>38100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Chairperson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76200</xdr:rowOff>
        </xdr:from>
        <xdr:to>
          <xdr:col>1</xdr:col>
          <xdr:colOff>9525</xdr:colOff>
          <xdr:row>39</xdr:row>
          <xdr:rowOff>47625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President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27432" tIns="22860" rIns="27432" bIns="0" anchor="t" upright="1"/>
      <a:lstStyle>
        <a:defPPr algn="ctr" rtl="1">
          <a:defRPr sz="1000" b="0" i="0" strike="noStrike">
            <a:solidFill>
              <a:srgbClr val="000000"/>
            </a:solidFill>
            <a:latin typeface="Arial"/>
            <a:cs typeface="Aria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5"/>
  <sheetViews>
    <sheetView tabSelected="1" workbookViewId="0">
      <selection activeCell="D11" sqref="D11"/>
    </sheetView>
  </sheetViews>
  <sheetFormatPr defaultRowHeight="12.75" x14ac:dyDescent="0.2"/>
  <cols>
    <col min="1" max="1" width="11.7109375" style="1" customWidth="1"/>
    <col min="2" max="2" width="10" style="1" customWidth="1"/>
    <col min="3" max="3" width="8.85546875" style="1" customWidth="1"/>
    <col min="4" max="4" width="10.7109375" style="1" customWidth="1"/>
    <col min="5" max="5" width="14.42578125" style="1" customWidth="1"/>
    <col min="6" max="6" width="12.140625" style="1" customWidth="1"/>
    <col min="7" max="7" width="15.42578125" style="1" customWidth="1"/>
    <col min="8" max="8" width="13.28515625" style="1" customWidth="1"/>
    <col min="9" max="9" width="10.5703125" style="1" customWidth="1"/>
    <col min="10" max="10" width="11.85546875" style="1" customWidth="1"/>
    <col min="11" max="11" width="11.5703125" style="74" customWidth="1"/>
    <col min="12" max="12" width="13" style="1" customWidth="1"/>
    <col min="13" max="16384" width="9.140625" style="1"/>
  </cols>
  <sheetData>
    <row r="1" spans="1:12" ht="10.5" customHeight="1" x14ac:dyDescent="0.2">
      <c r="F1" s="5"/>
    </row>
    <row r="2" spans="1:12" ht="10.5" customHeight="1" x14ac:dyDescent="0.2">
      <c r="B2" s="6"/>
      <c r="C2" s="6"/>
      <c r="D2" s="6"/>
      <c r="E2" s="6"/>
      <c r="F2" s="6"/>
      <c r="I2" s="7" t="s">
        <v>1</v>
      </c>
      <c r="L2" s="86" t="s">
        <v>63</v>
      </c>
    </row>
    <row r="3" spans="1:12" ht="11.25" customHeight="1" x14ac:dyDescent="0.2">
      <c r="A3" s="7" t="s">
        <v>35</v>
      </c>
      <c r="B3" s="6"/>
      <c r="C3" s="6"/>
      <c r="D3" s="6"/>
      <c r="E3" s="6"/>
      <c r="F3" s="6"/>
      <c r="I3" s="7" t="s">
        <v>2</v>
      </c>
      <c r="L3" s="86"/>
    </row>
    <row r="4" spans="1:12" ht="10.5" customHeight="1" x14ac:dyDescent="0.2">
      <c r="A4" s="8" t="s">
        <v>91</v>
      </c>
      <c r="B4" s="6"/>
      <c r="C4" s="6"/>
      <c r="D4" s="6"/>
      <c r="E4" s="6"/>
      <c r="F4" s="6"/>
      <c r="I4" s="7" t="s">
        <v>3</v>
      </c>
    </row>
    <row r="5" spans="1:12" ht="15.75" x14ac:dyDescent="0.25">
      <c r="A5" s="9" t="s">
        <v>84</v>
      </c>
      <c r="B5" s="5"/>
      <c r="C5" s="5"/>
      <c r="D5" s="5"/>
      <c r="E5" s="5"/>
    </row>
    <row r="6" spans="1:12" ht="12.75" customHeight="1" x14ac:dyDescent="0.2">
      <c r="A6" s="2" t="s">
        <v>4</v>
      </c>
      <c r="B6" s="3"/>
      <c r="C6" s="3"/>
      <c r="D6" s="3"/>
      <c r="E6" s="3"/>
      <c r="F6" s="3"/>
      <c r="G6" s="3"/>
      <c r="H6" s="3"/>
      <c r="I6" s="61" t="s">
        <v>64</v>
      </c>
    </row>
    <row r="7" spans="1:12" x14ac:dyDescent="0.2">
      <c r="A7" s="11" t="s">
        <v>39</v>
      </c>
      <c r="B7" s="11"/>
      <c r="C7" s="11"/>
      <c r="D7" s="65"/>
      <c r="E7" s="65"/>
      <c r="F7" s="65"/>
      <c r="G7" s="65"/>
      <c r="H7" s="65"/>
      <c r="I7" s="65"/>
      <c r="K7" s="75"/>
      <c r="L7" s="12"/>
    </row>
    <row r="8" spans="1:12" ht="11.25" customHeight="1" x14ac:dyDescent="0.25">
      <c r="A8" s="13" t="s">
        <v>5</v>
      </c>
      <c r="B8" s="14"/>
      <c r="C8" s="14"/>
      <c r="D8" s="13" t="s">
        <v>89</v>
      </c>
      <c r="E8" s="14"/>
      <c r="F8" s="14"/>
      <c r="G8" s="14"/>
      <c r="H8" s="14"/>
      <c r="I8" s="14"/>
      <c r="J8" s="14"/>
      <c r="K8" s="15"/>
      <c r="L8" s="16"/>
    </row>
    <row r="9" spans="1:12" ht="17.25" customHeight="1" x14ac:dyDescent="0.2">
      <c r="A9" s="81" t="s">
        <v>76</v>
      </c>
      <c r="C9" s="17"/>
      <c r="D9" s="18" t="s">
        <v>66</v>
      </c>
      <c r="E9" s="66">
        <v>1335548995</v>
      </c>
      <c r="F9" s="62" t="s">
        <v>75</v>
      </c>
      <c r="G9" s="66">
        <v>68279578</v>
      </c>
      <c r="H9" s="62" t="s">
        <v>67</v>
      </c>
      <c r="I9" s="87">
        <f>+E9+G9</f>
        <v>1403828573</v>
      </c>
      <c r="J9" s="87"/>
      <c r="K9" s="75"/>
      <c r="L9" s="67"/>
    </row>
    <row r="10" spans="1:12" ht="21" customHeight="1" x14ac:dyDescent="0.2">
      <c r="A10" s="13" t="s">
        <v>6</v>
      </c>
      <c r="B10" s="14"/>
      <c r="C10" s="14"/>
      <c r="D10" s="88" t="s">
        <v>92</v>
      </c>
      <c r="E10" s="89"/>
      <c r="F10" s="89"/>
      <c r="G10" s="89"/>
      <c r="H10" s="89"/>
      <c r="I10" s="89"/>
      <c r="J10" s="89"/>
      <c r="K10" s="89"/>
      <c r="L10" s="90"/>
    </row>
    <row r="11" spans="1:12" ht="18.75" customHeight="1" x14ac:dyDescent="0.25">
      <c r="A11" s="81" t="s">
        <v>68</v>
      </c>
      <c r="B11" s="17"/>
      <c r="C11" s="17"/>
      <c r="D11" s="68" t="s">
        <v>66</v>
      </c>
      <c r="E11" s="63">
        <v>286012076</v>
      </c>
      <c r="F11" s="69" t="s">
        <v>75</v>
      </c>
      <c r="G11" s="63">
        <v>8100871</v>
      </c>
      <c r="H11" s="69" t="s">
        <v>67</v>
      </c>
      <c r="I11" s="91">
        <f>+E11+G11</f>
        <v>294112947</v>
      </c>
      <c r="J11" s="91"/>
      <c r="K11" s="19"/>
      <c r="L11" s="20"/>
    </row>
    <row r="12" spans="1:12" s="21" customFormat="1" x14ac:dyDescent="0.2">
      <c r="A12" s="59" t="s">
        <v>40</v>
      </c>
      <c r="K12" s="22"/>
    </row>
    <row r="13" spans="1:12" s="21" customFormat="1" x14ac:dyDescent="0.2">
      <c r="A13" s="60" t="s">
        <v>85</v>
      </c>
      <c r="B13" s="23"/>
      <c r="C13" s="23"/>
      <c r="D13" s="23"/>
      <c r="E13" s="23"/>
      <c r="F13" s="23"/>
      <c r="G13" s="23"/>
      <c r="H13" s="23"/>
      <c r="I13" s="23"/>
      <c r="J13" s="23"/>
      <c r="K13" s="24"/>
      <c r="L13" s="23"/>
    </row>
    <row r="14" spans="1:12" s="27" customFormat="1" ht="11.25" customHeight="1" x14ac:dyDescent="0.2">
      <c r="A14" s="25"/>
      <c r="B14" s="25"/>
      <c r="C14" s="25"/>
      <c r="D14" s="25"/>
      <c r="E14" s="25"/>
      <c r="F14" s="25"/>
      <c r="G14" s="25"/>
      <c r="H14" s="26"/>
      <c r="I14" s="25"/>
      <c r="J14" s="25"/>
      <c r="K14" s="76"/>
      <c r="L14" s="25"/>
    </row>
    <row r="15" spans="1:12" s="29" customFormat="1" ht="11.25" x14ac:dyDescent="0.2">
      <c r="A15" s="28"/>
      <c r="B15" s="28"/>
      <c r="C15" s="28"/>
      <c r="D15" s="28" t="s">
        <v>10</v>
      </c>
      <c r="E15" s="28" t="s">
        <v>18</v>
      </c>
      <c r="F15" s="28"/>
      <c r="G15" s="28" t="s">
        <v>12</v>
      </c>
      <c r="H15" s="28" t="s">
        <v>13</v>
      </c>
      <c r="I15" s="28"/>
      <c r="J15" s="28"/>
      <c r="K15" s="28"/>
      <c r="L15" s="28"/>
    </row>
    <row r="16" spans="1:12" s="29" customFormat="1" ht="11.25" x14ac:dyDescent="0.2">
      <c r="A16" s="28"/>
      <c r="B16" s="28"/>
      <c r="C16" s="28"/>
      <c r="D16" s="28" t="s">
        <v>36</v>
      </c>
      <c r="E16" s="28" t="s">
        <v>86</v>
      </c>
      <c r="F16" s="28" t="s">
        <v>11</v>
      </c>
      <c r="G16" s="28" t="s">
        <v>88</v>
      </c>
      <c r="H16" s="28" t="s">
        <v>49</v>
      </c>
      <c r="I16" s="28"/>
      <c r="J16" s="28"/>
      <c r="K16" s="30"/>
      <c r="L16" s="28" t="s">
        <v>17</v>
      </c>
    </row>
    <row r="17" spans="1:12" s="29" customFormat="1" ht="11.25" x14ac:dyDescent="0.2">
      <c r="A17" s="28"/>
      <c r="B17" s="28"/>
      <c r="C17" s="28"/>
      <c r="D17" s="28" t="s">
        <v>20</v>
      </c>
      <c r="E17" s="28" t="s">
        <v>43</v>
      </c>
      <c r="F17" s="28" t="s">
        <v>87</v>
      </c>
      <c r="G17" s="28" t="s">
        <v>43</v>
      </c>
      <c r="H17" s="28" t="s">
        <v>50</v>
      </c>
      <c r="I17" s="28" t="s">
        <v>14</v>
      </c>
      <c r="J17" s="28" t="s">
        <v>15</v>
      </c>
      <c r="K17" s="28" t="s">
        <v>16</v>
      </c>
      <c r="L17" s="28" t="s">
        <v>29</v>
      </c>
    </row>
    <row r="18" spans="1:12" s="29" customFormat="1" ht="11.25" x14ac:dyDescent="0.2">
      <c r="A18" s="28"/>
      <c r="B18" s="28" t="s">
        <v>8</v>
      </c>
      <c r="C18" s="28" t="s">
        <v>9</v>
      </c>
      <c r="D18" s="28" t="s">
        <v>41</v>
      </c>
      <c r="E18" s="28" t="s">
        <v>44</v>
      </c>
      <c r="F18" s="28" t="s">
        <v>46</v>
      </c>
      <c r="G18" s="28" t="s">
        <v>44</v>
      </c>
      <c r="H18" s="28" t="s">
        <v>38</v>
      </c>
      <c r="I18" s="28" t="s">
        <v>28</v>
      </c>
      <c r="J18" s="28" t="s">
        <v>55</v>
      </c>
      <c r="K18" s="30" t="s">
        <v>20</v>
      </c>
      <c r="L18" s="28" t="s">
        <v>26</v>
      </c>
    </row>
    <row r="19" spans="1:12" s="29" customFormat="1" ht="11.25" x14ac:dyDescent="0.2">
      <c r="A19" s="28" t="s">
        <v>7</v>
      </c>
      <c r="B19" s="28" t="s">
        <v>25</v>
      </c>
      <c r="C19" s="28" t="s">
        <v>26</v>
      </c>
      <c r="D19" s="28" t="s">
        <v>42</v>
      </c>
      <c r="E19" s="28" t="s">
        <v>45</v>
      </c>
      <c r="F19" s="28" t="s">
        <v>47</v>
      </c>
      <c r="G19" s="28" t="s">
        <v>48</v>
      </c>
      <c r="H19" s="28" t="s">
        <v>51</v>
      </c>
      <c r="I19" s="28" t="s">
        <v>27</v>
      </c>
      <c r="J19" s="28" t="s">
        <v>54</v>
      </c>
      <c r="K19" s="30" t="s">
        <v>57</v>
      </c>
      <c r="L19" s="28" t="s">
        <v>20</v>
      </c>
    </row>
    <row r="20" spans="1:12" s="29" customFormat="1" ht="11.25" x14ac:dyDescent="0.2">
      <c r="A20" s="31" t="s">
        <v>19</v>
      </c>
      <c r="B20" s="31" t="s">
        <v>20</v>
      </c>
      <c r="C20" s="31" t="s">
        <v>21</v>
      </c>
      <c r="D20" s="31" t="s">
        <v>22</v>
      </c>
      <c r="E20" s="31" t="s">
        <v>37</v>
      </c>
      <c r="F20" s="31" t="s">
        <v>23</v>
      </c>
      <c r="G20" s="31" t="s">
        <v>37</v>
      </c>
      <c r="H20" s="31" t="s">
        <v>23</v>
      </c>
      <c r="I20" s="31" t="s">
        <v>52</v>
      </c>
      <c r="J20" s="31" t="s">
        <v>53</v>
      </c>
      <c r="K20" s="32" t="s">
        <v>56</v>
      </c>
      <c r="L20" s="31" t="s">
        <v>24</v>
      </c>
    </row>
    <row r="21" spans="1:12" s="35" customFormat="1" ht="24.95" customHeight="1" x14ac:dyDescent="0.2">
      <c r="A21" s="33" t="s">
        <v>69</v>
      </c>
      <c r="B21" s="34" t="s">
        <v>0</v>
      </c>
      <c r="C21" s="82" t="s">
        <v>78</v>
      </c>
      <c r="D21" s="4">
        <v>18</v>
      </c>
      <c r="E21" s="71">
        <v>17.933399999999999</v>
      </c>
      <c r="F21" s="71">
        <v>1</v>
      </c>
      <c r="G21" s="71">
        <f>ROUNDDOWN(+E21*F21,4)</f>
        <v>17.933399999999999</v>
      </c>
      <c r="H21" s="71">
        <v>1</v>
      </c>
      <c r="I21" s="71">
        <f>+G21</f>
        <v>17.933399999999999</v>
      </c>
      <c r="J21" s="71">
        <v>0</v>
      </c>
      <c r="K21" s="77">
        <f>+I21</f>
        <v>17.933399999999999</v>
      </c>
      <c r="L21" s="84">
        <v>48944</v>
      </c>
    </row>
    <row r="22" spans="1:12" s="35" customFormat="1" ht="24.95" customHeight="1" x14ac:dyDescent="0.2">
      <c r="A22" s="36" t="s">
        <v>69</v>
      </c>
      <c r="B22" s="34" t="s">
        <v>0</v>
      </c>
      <c r="C22" s="82" t="s">
        <v>78</v>
      </c>
      <c r="D22" s="4">
        <v>3</v>
      </c>
      <c r="E22" s="71">
        <v>2.9889000000000001</v>
      </c>
      <c r="F22" s="71">
        <v>1</v>
      </c>
      <c r="G22" s="71">
        <f>ROUNDDOWN(+E22*F22,4)</f>
        <v>2.9889000000000001</v>
      </c>
      <c r="H22" s="71">
        <v>1</v>
      </c>
      <c r="I22" s="71">
        <f>+G22</f>
        <v>2.9889000000000001</v>
      </c>
      <c r="J22" s="71">
        <v>0</v>
      </c>
      <c r="K22" s="77">
        <f>+K23-K21</f>
        <v>6.6600000000001103E-2</v>
      </c>
      <c r="L22" s="84">
        <v>48944</v>
      </c>
    </row>
    <row r="23" spans="1:12" s="35" customFormat="1" ht="12.6" customHeight="1" x14ac:dyDescent="0.2">
      <c r="A23" s="36"/>
      <c r="B23" s="37"/>
      <c r="C23" s="25"/>
      <c r="D23" s="38"/>
      <c r="E23" s="38"/>
      <c r="F23" s="38"/>
      <c r="G23" s="38"/>
      <c r="H23" s="38"/>
      <c r="I23" s="38"/>
      <c r="J23" s="38" t="s">
        <v>34</v>
      </c>
      <c r="K23" s="78">
        <v>18</v>
      </c>
      <c r="L23" s="36"/>
    </row>
    <row r="24" spans="1:12" s="35" customFormat="1" ht="12.6" customHeight="1" x14ac:dyDescent="0.2">
      <c r="A24" s="39"/>
      <c r="B24" s="39"/>
      <c r="C24" s="39"/>
      <c r="D24" s="39"/>
      <c r="E24" s="39"/>
      <c r="F24" s="39"/>
      <c r="G24" s="39"/>
      <c r="H24" s="39"/>
      <c r="I24" s="39"/>
      <c r="J24" s="39"/>
      <c r="K24" s="70"/>
      <c r="L24" s="39"/>
    </row>
    <row r="25" spans="1:12" s="35" customFormat="1" ht="24.95" customHeight="1" x14ac:dyDescent="0.2">
      <c r="A25" s="64" t="s">
        <v>70</v>
      </c>
      <c r="B25" s="34" t="s">
        <v>71</v>
      </c>
      <c r="C25" s="82" t="s">
        <v>80</v>
      </c>
      <c r="D25" s="4" t="s">
        <v>72</v>
      </c>
      <c r="E25" s="4" t="s">
        <v>72</v>
      </c>
      <c r="F25" s="71">
        <v>1</v>
      </c>
      <c r="G25" s="4" t="s">
        <v>72</v>
      </c>
      <c r="H25" s="4" t="s">
        <v>72</v>
      </c>
      <c r="I25" s="4" t="s">
        <v>72</v>
      </c>
      <c r="J25" s="71">
        <v>0</v>
      </c>
      <c r="K25" s="71">
        <v>8.5</v>
      </c>
      <c r="L25" s="4" t="s">
        <v>72</v>
      </c>
    </row>
    <row r="26" spans="1:12" s="35" customFormat="1" ht="24.95" customHeight="1" x14ac:dyDescent="0.2">
      <c r="A26" s="33"/>
      <c r="B26" s="34"/>
      <c r="C26" s="40"/>
      <c r="D26" s="4"/>
      <c r="E26" s="4"/>
      <c r="F26" s="71"/>
      <c r="G26" s="4"/>
      <c r="H26" s="4"/>
      <c r="I26" s="4"/>
      <c r="J26" s="4"/>
      <c r="K26" s="71"/>
      <c r="L26" s="4"/>
    </row>
    <row r="27" spans="1:12" s="35" customFormat="1" ht="24.95" customHeight="1" x14ac:dyDescent="0.2">
      <c r="A27" s="33"/>
      <c r="B27" s="34"/>
      <c r="C27" s="40"/>
      <c r="D27" s="4"/>
      <c r="E27" s="4"/>
      <c r="F27" s="71"/>
      <c r="G27" s="4"/>
      <c r="H27" s="4"/>
      <c r="I27" s="4"/>
      <c r="J27" s="4"/>
      <c r="K27" s="71"/>
      <c r="L27" s="4"/>
    </row>
    <row r="28" spans="1:12" s="35" customFormat="1" ht="12.6" customHeight="1" x14ac:dyDescent="0.2">
      <c r="A28" s="36"/>
      <c r="B28" s="37"/>
      <c r="C28" s="25"/>
      <c r="D28" s="38"/>
      <c r="E28" s="38"/>
      <c r="F28" s="38"/>
      <c r="G28" s="38"/>
      <c r="H28" s="38"/>
      <c r="I28" s="38"/>
      <c r="J28" s="38"/>
      <c r="K28" s="78"/>
      <c r="L28" s="36"/>
    </row>
    <row r="29" spans="1:12" s="35" customFormat="1" ht="12.6" customHeight="1" x14ac:dyDescent="0.2">
      <c r="A29" s="39"/>
      <c r="B29" s="39"/>
      <c r="C29" s="39"/>
      <c r="D29" s="39"/>
      <c r="E29" s="39"/>
      <c r="F29" s="39"/>
      <c r="G29" s="39"/>
      <c r="H29" s="39"/>
      <c r="I29" s="39"/>
      <c r="J29" s="39"/>
      <c r="K29" s="70"/>
      <c r="L29" s="39"/>
    </row>
    <row r="30" spans="1:12" ht="10.5" customHeight="1" x14ac:dyDescent="0.2">
      <c r="A30" s="13" t="s">
        <v>30</v>
      </c>
      <c r="B30" s="41"/>
      <c r="C30" s="41"/>
      <c r="D30" s="13" t="s">
        <v>31</v>
      </c>
      <c r="E30" s="41"/>
      <c r="F30" s="41"/>
      <c r="G30" s="13" t="s">
        <v>32</v>
      </c>
      <c r="H30" s="41"/>
      <c r="I30" s="41"/>
      <c r="J30" s="13" t="s">
        <v>33</v>
      </c>
      <c r="K30" s="42"/>
      <c r="L30" s="43"/>
    </row>
    <row r="31" spans="1:12" s="45" customFormat="1" x14ac:dyDescent="0.2">
      <c r="A31" s="44" t="s">
        <v>73</v>
      </c>
      <c r="B31" s="17"/>
      <c r="C31" s="17"/>
      <c r="D31" s="44" t="s">
        <v>74</v>
      </c>
      <c r="E31" s="17"/>
      <c r="F31" s="17"/>
      <c r="G31" s="68" t="s">
        <v>82</v>
      </c>
      <c r="H31" s="17"/>
      <c r="I31" s="17"/>
      <c r="J31" s="73">
        <v>43626</v>
      </c>
      <c r="K31" s="79"/>
      <c r="L31" s="20"/>
    </row>
    <row r="32" spans="1:12" s="45" customFormat="1" ht="6" customHeight="1" x14ac:dyDescent="0.2">
      <c r="A32" s="1"/>
      <c r="B32" s="1"/>
      <c r="C32" s="1"/>
      <c r="D32" s="1"/>
      <c r="E32" s="1"/>
      <c r="F32" s="1"/>
      <c r="G32" s="1"/>
      <c r="H32" s="1"/>
      <c r="I32" s="1"/>
      <c r="J32" s="1"/>
      <c r="K32" s="74"/>
      <c r="L32" s="1"/>
    </row>
    <row r="33" spans="1:12" s="45" customFormat="1" ht="44.25" customHeight="1" x14ac:dyDescent="0.2">
      <c r="A33" s="85" t="s">
        <v>81</v>
      </c>
      <c r="B33" s="85"/>
      <c r="C33" s="85"/>
      <c r="D33" s="85"/>
      <c r="E33" s="85"/>
      <c r="F33" s="85"/>
      <c r="G33" s="85"/>
      <c r="H33" s="85"/>
      <c r="K33" s="46"/>
    </row>
    <row r="34" spans="1:12" s="45" customFormat="1" ht="12" customHeight="1" x14ac:dyDescent="0.2">
      <c r="A34" s="10"/>
      <c r="K34" s="46"/>
    </row>
    <row r="35" spans="1:12" ht="12" customHeight="1" x14ac:dyDescent="0.2">
      <c r="A35" s="7"/>
      <c r="B35" s="49" t="s">
        <v>58</v>
      </c>
      <c r="C35" s="50"/>
      <c r="D35" s="50"/>
      <c r="E35" s="51"/>
      <c r="F35" s="50" t="s">
        <v>59</v>
      </c>
      <c r="G35" s="50"/>
      <c r="H35" s="51"/>
      <c r="I35" s="51" t="s">
        <v>33</v>
      </c>
      <c r="J35" s="7"/>
      <c r="K35" s="47"/>
      <c r="L35" s="45"/>
    </row>
    <row r="36" spans="1:12" ht="17.25" customHeight="1" x14ac:dyDescent="0.2">
      <c r="A36" s="7"/>
      <c r="B36" s="52"/>
      <c r="C36" s="53"/>
      <c r="D36" s="53"/>
      <c r="E36" s="54"/>
      <c r="F36" s="53"/>
      <c r="G36" s="83" t="s">
        <v>90</v>
      </c>
      <c r="H36" s="54"/>
      <c r="I36" s="72"/>
      <c r="J36" s="7"/>
      <c r="K36" s="47"/>
      <c r="L36" s="45"/>
    </row>
    <row r="37" spans="1:12" ht="7.5" customHeight="1" x14ac:dyDescent="0.2"/>
    <row r="38" spans="1:12" ht="12.75" customHeight="1" x14ac:dyDescent="0.2">
      <c r="B38" s="55" t="s">
        <v>58</v>
      </c>
      <c r="C38" s="14"/>
      <c r="D38" s="14"/>
      <c r="E38" s="16"/>
      <c r="F38" s="56" t="s">
        <v>59</v>
      </c>
      <c r="G38" s="14"/>
      <c r="H38" s="16"/>
      <c r="I38" s="57" t="s">
        <v>33</v>
      </c>
    </row>
    <row r="39" spans="1:12" ht="17.25" customHeight="1" x14ac:dyDescent="0.2">
      <c r="B39" s="44"/>
      <c r="C39" s="17"/>
      <c r="D39" s="17"/>
      <c r="E39" s="20"/>
      <c r="F39" s="17"/>
      <c r="G39" s="83" t="s">
        <v>79</v>
      </c>
      <c r="H39" s="20"/>
      <c r="I39" s="72"/>
    </row>
    <row r="40" spans="1:12" ht="6" customHeight="1" x14ac:dyDescent="0.2"/>
    <row r="41" spans="1:12" ht="10.5" customHeight="1" x14ac:dyDescent="0.2">
      <c r="A41" s="48" t="s">
        <v>60</v>
      </c>
    </row>
    <row r="42" spans="1:12" ht="11.25" customHeight="1" x14ac:dyDescent="0.2">
      <c r="A42" s="48" t="s">
        <v>61</v>
      </c>
    </row>
    <row r="43" spans="1:12" ht="10.5" customHeight="1" x14ac:dyDescent="0.2">
      <c r="A43" s="48" t="s">
        <v>62</v>
      </c>
    </row>
    <row r="44" spans="1:12" ht="5.25" customHeight="1" x14ac:dyDescent="0.2"/>
    <row r="45" spans="1:12" ht="12.75" customHeight="1" x14ac:dyDescent="0.2">
      <c r="A45" s="58" t="s">
        <v>65</v>
      </c>
    </row>
  </sheetData>
  <mergeCells count="5">
    <mergeCell ref="A33:H33"/>
    <mergeCell ref="L2:L3"/>
    <mergeCell ref="I9:J9"/>
    <mergeCell ref="D10:L10"/>
    <mergeCell ref="I11:J11"/>
  </mergeCells>
  <phoneticPr fontId="11" type="noConversion"/>
  <pageMargins left="0.75" right="0.75" top="0.5" bottom="0.5" header="0.5" footer="0.01"/>
  <pageSetup scale="86" orientation="landscape" horizontalDpi="4294967295" verticalDpi="4294967295"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03" r:id="rId4" name="Check Box 11">
              <controlPr defaultSize="0" autoFill="0" autoLine="0" autoPict="0">
                <anchor moveWithCells="1">
                  <from>
                    <xdr:col>0</xdr:col>
                    <xdr:colOff>9525</xdr:colOff>
                    <xdr:row>33</xdr:row>
                    <xdr:rowOff>85725</xdr:rowOff>
                  </from>
                  <to>
                    <xdr:col>0</xdr:col>
                    <xdr:colOff>609600</xdr:colOff>
                    <xdr:row>35</xdr:row>
                    <xdr:rowOff>38100</xdr:rowOff>
                  </to>
                </anchor>
              </controlPr>
            </control>
          </mc:Choice>
        </mc:AlternateContent>
        <mc:AlternateContent xmlns:mc="http://schemas.openxmlformats.org/markup-compatibility/2006">
          <mc:Choice Requires="x14">
            <control shapeId="8204" r:id="rId5" name="Check Box 12">
              <controlPr defaultSize="0" autoFill="0" autoLine="0" autoPict="0">
                <anchor moveWithCells="1">
                  <from>
                    <xdr:col>0</xdr:col>
                    <xdr:colOff>9525</xdr:colOff>
                    <xdr:row>34</xdr:row>
                    <xdr:rowOff>47625</xdr:rowOff>
                  </from>
                  <to>
                    <xdr:col>1</xdr:col>
                    <xdr:colOff>123825</xdr:colOff>
                    <xdr:row>36</xdr:row>
                    <xdr:rowOff>66675</xdr:rowOff>
                  </to>
                </anchor>
              </controlPr>
            </control>
          </mc:Choice>
        </mc:AlternateContent>
        <mc:AlternateContent xmlns:mc="http://schemas.openxmlformats.org/markup-compatibility/2006">
          <mc:Choice Requires="x14">
            <control shapeId="8205" r:id="rId6" name="Check Box 13">
              <controlPr defaultSize="0" autoFill="0" autoLine="0" autoPict="0">
                <anchor moveWithCells="1">
                  <from>
                    <xdr:col>0</xdr:col>
                    <xdr:colOff>0</xdr:colOff>
                    <xdr:row>36</xdr:row>
                    <xdr:rowOff>19050</xdr:rowOff>
                  </from>
                  <to>
                    <xdr:col>1</xdr:col>
                    <xdr:colOff>0</xdr:colOff>
                    <xdr:row>38</xdr:row>
                    <xdr:rowOff>38100</xdr:rowOff>
                  </to>
                </anchor>
              </controlPr>
            </control>
          </mc:Choice>
        </mc:AlternateContent>
        <mc:AlternateContent xmlns:mc="http://schemas.openxmlformats.org/markup-compatibility/2006">
          <mc:Choice Requires="x14">
            <control shapeId="8206" r:id="rId7" name="Check Box 14">
              <controlPr defaultSize="0" autoFill="0" autoLine="0" autoPict="0">
                <anchor moveWithCells="1">
                  <from>
                    <xdr:col>0</xdr:col>
                    <xdr:colOff>0</xdr:colOff>
                    <xdr:row>37</xdr:row>
                    <xdr:rowOff>76200</xdr:rowOff>
                  </from>
                  <to>
                    <xdr:col>1</xdr:col>
                    <xdr:colOff>9525</xdr:colOff>
                    <xdr:row>39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5"/>
  <sheetViews>
    <sheetView topLeftCell="A10" workbookViewId="0">
      <selection activeCell="N34" sqref="N34"/>
    </sheetView>
  </sheetViews>
  <sheetFormatPr defaultRowHeight="12.75" x14ac:dyDescent="0.2"/>
  <cols>
    <col min="1" max="1" width="11.7109375" style="1" customWidth="1"/>
    <col min="2" max="2" width="10" style="1" customWidth="1"/>
    <col min="3" max="3" width="8.85546875" style="1" customWidth="1"/>
    <col min="4" max="4" width="10.7109375" style="1" customWidth="1"/>
    <col min="5" max="5" width="14.42578125" style="1" customWidth="1"/>
    <col min="6" max="6" width="12.140625" style="1" customWidth="1"/>
    <col min="7" max="7" width="15.42578125" style="1" customWidth="1"/>
    <col min="8" max="8" width="13.28515625" style="1" customWidth="1"/>
    <col min="9" max="9" width="10.5703125" style="1" customWidth="1"/>
    <col min="10" max="10" width="11.85546875" style="1" customWidth="1"/>
    <col min="11" max="11" width="11.5703125" style="74" customWidth="1"/>
    <col min="12" max="12" width="13" style="1" customWidth="1"/>
    <col min="13" max="16384" width="9.140625" style="1"/>
  </cols>
  <sheetData>
    <row r="1" spans="1:12" ht="10.5" customHeight="1" x14ac:dyDescent="0.2">
      <c r="F1" s="5"/>
    </row>
    <row r="2" spans="1:12" ht="10.5" customHeight="1" x14ac:dyDescent="0.2">
      <c r="B2" s="6"/>
      <c r="C2" s="6"/>
      <c r="D2" s="6"/>
      <c r="E2" s="6"/>
      <c r="F2" s="6"/>
      <c r="I2" s="7" t="s">
        <v>1</v>
      </c>
      <c r="L2" s="86" t="s">
        <v>63</v>
      </c>
    </row>
    <row r="3" spans="1:12" ht="11.25" customHeight="1" x14ac:dyDescent="0.2">
      <c r="A3" s="7" t="s">
        <v>35</v>
      </c>
      <c r="B3" s="6"/>
      <c r="C3" s="6"/>
      <c r="D3" s="6"/>
      <c r="E3" s="6"/>
      <c r="F3" s="6"/>
      <c r="I3" s="7" t="s">
        <v>2</v>
      </c>
      <c r="L3" s="86"/>
    </row>
    <row r="4" spans="1:12" ht="10.5" customHeight="1" x14ac:dyDescent="0.2">
      <c r="A4" s="8" t="str">
        <f>'2019'!A4</f>
        <v>614 (Rev. 02-19)</v>
      </c>
      <c r="B4" s="6"/>
      <c r="C4" s="6"/>
      <c r="D4" s="6"/>
      <c r="E4" s="6"/>
      <c r="F4" s="6"/>
      <c r="I4" s="7" t="s">
        <v>3</v>
      </c>
    </row>
    <row r="5" spans="1:12" ht="15.75" x14ac:dyDescent="0.25">
      <c r="A5" s="9" t="s">
        <v>84</v>
      </c>
      <c r="B5" s="5"/>
      <c r="C5" s="5"/>
      <c r="D5" s="5"/>
      <c r="E5" s="5"/>
    </row>
    <row r="6" spans="1:12" ht="12.75" customHeight="1" x14ac:dyDescent="0.2">
      <c r="A6" s="2" t="s">
        <v>4</v>
      </c>
      <c r="B6" s="3"/>
      <c r="C6" s="3"/>
      <c r="D6" s="3"/>
      <c r="E6" s="3"/>
      <c r="F6" s="3"/>
      <c r="G6" s="3"/>
      <c r="H6" s="3"/>
      <c r="I6" s="61" t="s">
        <v>64</v>
      </c>
    </row>
    <row r="7" spans="1:12" x14ac:dyDescent="0.2">
      <c r="A7" s="11" t="s">
        <v>39</v>
      </c>
      <c r="B7" s="11"/>
      <c r="C7" s="11"/>
      <c r="D7" s="65"/>
      <c r="E7" s="65"/>
      <c r="F7" s="65"/>
      <c r="G7" s="65"/>
      <c r="H7" s="65"/>
      <c r="I7" s="65"/>
      <c r="K7" s="75"/>
      <c r="L7" s="12"/>
    </row>
    <row r="8" spans="1:12" ht="11.25" customHeight="1" x14ac:dyDescent="0.25">
      <c r="A8" s="13" t="s">
        <v>5</v>
      </c>
      <c r="B8" s="14"/>
      <c r="C8" s="14"/>
      <c r="D8" s="13" t="str">
        <f>'2019'!D8</f>
        <v>2019 Taxable Value of ALL Properties in the Unit as of 5-28-19.</v>
      </c>
      <c r="E8" s="14"/>
      <c r="F8" s="14"/>
      <c r="G8" s="14"/>
      <c r="H8" s="14"/>
      <c r="I8" s="14"/>
      <c r="J8" s="14"/>
      <c r="K8" s="15"/>
      <c r="L8" s="16"/>
    </row>
    <row r="9" spans="1:12" ht="17.25" customHeight="1" x14ac:dyDescent="0.2">
      <c r="A9" s="81" t="s">
        <v>83</v>
      </c>
      <c r="C9" s="17"/>
      <c r="D9" s="80" t="s">
        <v>77</v>
      </c>
      <c r="E9" s="66"/>
      <c r="F9" s="62"/>
      <c r="G9" s="66">
        <v>144200</v>
      </c>
      <c r="H9" s="62"/>
      <c r="I9" s="87"/>
      <c r="J9" s="87"/>
      <c r="K9" s="75"/>
      <c r="L9" s="67"/>
    </row>
    <row r="10" spans="1:12" ht="21" customHeight="1" x14ac:dyDescent="0.2">
      <c r="A10" s="13" t="s">
        <v>6</v>
      </c>
      <c r="B10" s="14"/>
      <c r="C10" s="14"/>
      <c r="D10" s="88" t="str">
        <f>'2019'!D10:L10</f>
        <v>For LOCAL School Districts: 2019 Taxable Value excluding Principal Residence, Qualified Agricultural, Qualified Forest, Industrial Personal and Commercial Personal Properties.</v>
      </c>
      <c r="E10" s="89"/>
      <c r="F10" s="89"/>
      <c r="G10" s="89"/>
      <c r="H10" s="89"/>
      <c r="I10" s="89"/>
      <c r="J10" s="89"/>
      <c r="K10" s="89"/>
      <c r="L10" s="90"/>
    </row>
    <row r="11" spans="1:12" ht="18.75" customHeight="1" x14ac:dyDescent="0.25">
      <c r="A11" s="81" t="s">
        <v>68</v>
      </c>
      <c r="B11" s="17"/>
      <c r="C11" s="17"/>
      <c r="D11" s="68"/>
      <c r="E11" s="63"/>
      <c r="F11" s="69"/>
      <c r="G11" s="63"/>
      <c r="H11" s="69"/>
      <c r="I11" s="91"/>
      <c r="J11" s="91"/>
      <c r="K11" s="19"/>
      <c r="L11" s="20"/>
    </row>
    <row r="12" spans="1:12" s="21" customFormat="1" x14ac:dyDescent="0.2">
      <c r="A12" s="59" t="s">
        <v>40</v>
      </c>
      <c r="K12" s="22"/>
    </row>
    <row r="13" spans="1:12" s="21" customFormat="1" x14ac:dyDescent="0.2">
      <c r="A13" s="60" t="s">
        <v>85</v>
      </c>
      <c r="B13" s="23"/>
      <c r="C13" s="23"/>
      <c r="D13" s="23"/>
      <c r="E13" s="23"/>
      <c r="F13" s="23"/>
      <c r="G13" s="23"/>
      <c r="H13" s="23"/>
      <c r="I13" s="23"/>
      <c r="J13" s="23"/>
      <c r="K13" s="24"/>
      <c r="L13" s="23"/>
    </row>
    <row r="14" spans="1:12" s="27" customFormat="1" ht="11.25" customHeight="1" x14ac:dyDescent="0.2">
      <c r="A14" s="25"/>
      <c r="B14" s="25"/>
      <c r="C14" s="25"/>
      <c r="D14" s="25"/>
      <c r="E14" s="25"/>
      <c r="F14" s="25"/>
      <c r="G14" s="25"/>
      <c r="H14" s="26"/>
      <c r="I14" s="25"/>
      <c r="J14" s="25"/>
      <c r="K14" s="76"/>
      <c r="L14" s="25"/>
    </row>
    <row r="15" spans="1:12" s="29" customFormat="1" ht="11.25" x14ac:dyDescent="0.2">
      <c r="A15" s="28"/>
      <c r="B15" s="28"/>
      <c r="C15" s="28"/>
      <c r="D15" s="28" t="s">
        <v>10</v>
      </c>
      <c r="E15" s="28" t="s">
        <v>18</v>
      </c>
      <c r="F15" s="28"/>
      <c r="G15" s="28" t="s">
        <v>12</v>
      </c>
      <c r="H15" s="28" t="s">
        <v>13</v>
      </c>
      <c r="I15" s="28"/>
      <c r="J15" s="28"/>
      <c r="K15" s="28"/>
      <c r="L15" s="28"/>
    </row>
    <row r="16" spans="1:12" s="29" customFormat="1" ht="11.25" x14ac:dyDescent="0.2">
      <c r="A16" s="28"/>
      <c r="B16" s="28"/>
      <c r="C16" s="28"/>
      <c r="D16" s="28" t="s">
        <v>36</v>
      </c>
      <c r="E16" s="28" t="s">
        <v>86</v>
      </c>
      <c r="F16" s="28" t="s">
        <v>11</v>
      </c>
      <c r="G16" s="28" t="s">
        <v>88</v>
      </c>
      <c r="H16" s="28" t="s">
        <v>49</v>
      </c>
      <c r="I16" s="28"/>
      <c r="J16" s="28"/>
      <c r="K16" s="30"/>
      <c r="L16" s="28" t="s">
        <v>17</v>
      </c>
    </row>
    <row r="17" spans="1:12" s="29" customFormat="1" ht="11.25" x14ac:dyDescent="0.2">
      <c r="A17" s="28"/>
      <c r="B17" s="28"/>
      <c r="C17" s="28"/>
      <c r="D17" s="28" t="s">
        <v>20</v>
      </c>
      <c r="E17" s="28" t="s">
        <v>43</v>
      </c>
      <c r="F17" s="28" t="s">
        <v>87</v>
      </c>
      <c r="G17" s="28" t="s">
        <v>43</v>
      </c>
      <c r="H17" s="28" t="s">
        <v>50</v>
      </c>
      <c r="I17" s="28" t="s">
        <v>14</v>
      </c>
      <c r="J17" s="28" t="s">
        <v>15</v>
      </c>
      <c r="K17" s="28" t="s">
        <v>16</v>
      </c>
      <c r="L17" s="28" t="s">
        <v>29</v>
      </c>
    </row>
    <row r="18" spans="1:12" s="29" customFormat="1" ht="11.25" x14ac:dyDescent="0.2">
      <c r="A18" s="28"/>
      <c r="B18" s="28" t="s">
        <v>8</v>
      </c>
      <c r="C18" s="28" t="s">
        <v>9</v>
      </c>
      <c r="D18" s="28" t="s">
        <v>41</v>
      </c>
      <c r="E18" s="28" t="s">
        <v>44</v>
      </c>
      <c r="F18" s="28" t="s">
        <v>46</v>
      </c>
      <c r="G18" s="28" t="s">
        <v>44</v>
      </c>
      <c r="H18" s="28" t="s">
        <v>38</v>
      </c>
      <c r="I18" s="28" t="s">
        <v>28</v>
      </c>
      <c r="J18" s="28" t="s">
        <v>55</v>
      </c>
      <c r="K18" s="30" t="s">
        <v>20</v>
      </c>
      <c r="L18" s="28" t="s">
        <v>26</v>
      </c>
    </row>
    <row r="19" spans="1:12" s="29" customFormat="1" ht="11.25" x14ac:dyDescent="0.2">
      <c r="A19" s="28" t="s">
        <v>7</v>
      </c>
      <c r="B19" s="28" t="s">
        <v>25</v>
      </c>
      <c r="C19" s="28" t="s">
        <v>26</v>
      </c>
      <c r="D19" s="28" t="s">
        <v>42</v>
      </c>
      <c r="E19" s="28" t="s">
        <v>45</v>
      </c>
      <c r="F19" s="28" t="s">
        <v>47</v>
      </c>
      <c r="G19" s="28" t="s">
        <v>48</v>
      </c>
      <c r="H19" s="28" t="s">
        <v>51</v>
      </c>
      <c r="I19" s="28" t="s">
        <v>27</v>
      </c>
      <c r="J19" s="28" t="s">
        <v>54</v>
      </c>
      <c r="K19" s="30" t="s">
        <v>57</v>
      </c>
      <c r="L19" s="28" t="s">
        <v>20</v>
      </c>
    </row>
    <row r="20" spans="1:12" s="29" customFormat="1" ht="11.25" x14ac:dyDescent="0.2">
      <c r="A20" s="31" t="s">
        <v>19</v>
      </c>
      <c r="B20" s="31" t="s">
        <v>20</v>
      </c>
      <c r="C20" s="31" t="s">
        <v>21</v>
      </c>
      <c r="D20" s="31" t="s">
        <v>22</v>
      </c>
      <c r="E20" s="31" t="s">
        <v>37</v>
      </c>
      <c r="F20" s="31" t="s">
        <v>23</v>
      </c>
      <c r="G20" s="31" t="s">
        <v>37</v>
      </c>
      <c r="H20" s="31" t="s">
        <v>23</v>
      </c>
      <c r="I20" s="31" t="s">
        <v>52</v>
      </c>
      <c r="J20" s="31" t="s">
        <v>53</v>
      </c>
      <c r="K20" s="32" t="s">
        <v>56</v>
      </c>
      <c r="L20" s="31" t="s">
        <v>24</v>
      </c>
    </row>
    <row r="21" spans="1:12" s="35" customFormat="1" ht="24.95" customHeight="1" x14ac:dyDescent="0.2">
      <c r="A21" s="64" t="s">
        <v>70</v>
      </c>
      <c r="B21" s="34" t="s">
        <v>71</v>
      </c>
      <c r="C21" s="82" t="s">
        <v>80</v>
      </c>
      <c r="D21" s="4" t="s">
        <v>72</v>
      </c>
      <c r="E21" s="4" t="s">
        <v>72</v>
      </c>
      <c r="F21" s="71">
        <v>1</v>
      </c>
      <c r="G21" s="4" t="s">
        <v>72</v>
      </c>
      <c r="H21" s="4" t="s">
        <v>72</v>
      </c>
      <c r="I21" s="4"/>
      <c r="J21" s="4"/>
      <c r="K21" s="71">
        <v>4.3250000000000002</v>
      </c>
      <c r="L21" s="4" t="s">
        <v>72</v>
      </c>
    </row>
    <row r="22" spans="1:12" s="35" customFormat="1" ht="24.95" customHeight="1" x14ac:dyDescent="0.2">
      <c r="A22" s="36"/>
      <c r="B22" s="34"/>
      <c r="C22" s="82"/>
      <c r="D22" s="4"/>
      <c r="E22" s="71"/>
      <c r="F22" s="71"/>
      <c r="G22" s="71"/>
      <c r="H22" s="71"/>
      <c r="I22" s="71"/>
      <c r="J22" s="71"/>
      <c r="K22" s="77"/>
      <c r="L22" s="33"/>
    </row>
    <row r="23" spans="1:12" s="35" customFormat="1" ht="12.6" customHeight="1" x14ac:dyDescent="0.2">
      <c r="A23" s="36"/>
      <c r="B23" s="37"/>
      <c r="C23" s="25"/>
      <c r="D23" s="38"/>
      <c r="E23" s="38"/>
      <c r="F23" s="38"/>
      <c r="G23" s="38"/>
      <c r="H23" s="38"/>
      <c r="I23" s="38"/>
      <c r="J23" s="38"/>
      <c r="K23" s="78"/>
      <c r="L23" s="36"/>
    </row>
    <row r="24" spans="1:12" s="35" customFormat="1" ht="12.6" customHeight="1" x14ac:dyDescent="0.2">
      <c r="A24" s="39"/>
      <c r="B24" s="39"/>
      <c r="C24" s="39"/>
      <c r="D24" s="39"/>
      <c r="E24" s="39"/>
      <c r="F24" s="39"/>
      <c r="G24" s="39"/>
      <c r="H24" s="39"/>
      <c r="I24" s="39"/>
      <c r="J24" s="39"/>
      <c r="K24" s="70"/>
      <c r="L24" s="39"/>
    </row>
    <row r="25" spans="1:12" s="35" customFormat="1" ht="24.95" customHeight="1" x14ac:dyDescent="0.2">
      <c r="A25" s="64"/>
      <c r="B25" s="34"/>
      <c r="C25" s="82"/>
      <c r="D25" s="4"/>
      <c r="E25" s="4"/>
      <c r="F25" s="71"/>
      <c r="G25" s="4"/>
      <c r="H25" s="4"/>
      <c r="I25" s="4"/>
      <c r="J25" s="4"/>
      <c r="K25" s="71"/>
      <c r="L25" s="4"/>
    </row>
    <row r="26" spans="1:12" s="35" customFormat="1" ht="24.95" customHeight="1" x14ac:dyDescent="0.2">
      <c r="A26" s="33"/>
      <c r="B26" s="34"/>
      <c r="C26" s="40"/>
      <c r="D26" s="4"/>
      <c r="E26" s="4"/>
      <c r="F26" s="71"/>
      <c r="G26" s="4"/>
      <c r="H26" s="4"/>
      <c r="I26" s="4"/>
      <c r="J26" s="4"/>
      <c r="K26" s="71"/>
      <c r="L26" s="4"/>
    </row>
    <row r="27" spans="1:12" s="35" customFormat="1" ht="24.95" customHeight="1" x14ac:dyDescent="0.2">
      <c r="A27" s="33"/>
      <c r="B27" s="34"/>
      <c r="C27" s="40"/>
      <c r="D27" s="4"/>
      <c r="E27" s="4"/>
      <c r="F27" s="71"/>
      <c r="G27" s="4"/>
      <c r="H27" s="4"/>
      <c r="I27" s="4"/>
      <c r="J27" s="4"/>
      <c r="K27" s="71"/>
      <c r="L27" s="4"/>
    </row>
    <row r="28" spans="1:12" s="35" customFormat="1" ht="12.6" customHeight="1" x14ac:dyDescent="0.2">
      <c r="A28" s="36"/>
      <c r="B28" s="37"/>
      <c r="C28" s="25"/>
      <c r="D28" s="38"/>
      <c r="E28" s="38"/>
      <c r="F28" s="38"/>
      <c r="G28" s="38"/>
      <c r="H28" s="38"/>
      <c r="I28" s="38"/>
      <c r="J28" s="38"/>
      <c r="K28" s="78"/>
      <c r="L28" s="36"/>
    </row>
    <row r="29" spans="1:12" s="35" customFormat="1" ht="12.6" customHeight="1" x14ac:dyDescent="0.2">
      <c r="A29" s="39"/>
      <c r="B29" s="39"/>
      <c r="C29" s="39"/>
      <c r="D29" s="39"/>
      <c r="E29" s="39"/>
      <c r="F29" s="39"/>
      <c r="G29" s="39"/>
      <c r="H29" s="39"/>
      <c r="I29" s="39"/>
      <c r="J29" s="39"/>
      <c r="K29" s="70"/>
      <c r="L29" s="39"/>
    </row>
    <row r="30" spans="1:12" ht="10.5" customHeight="1" x14ac:dyDescent="0.2">
      <c r="A30" s="13" t="s">
        <v>30</v>
      </c>
      <c r="B30" s="41"/>
      <c r="C30" s="41"/>
      <c r="D30" s="13" t="s">
        <v>31</v>
      </c>
      <c r="E30" s="41"/>
      <c r="F30" s="41"/>
      <c r="G30" s="13" t="s">
        <v>32</v>
      </c>
      <c r="H30" s="41"/>
      <c r="I30" s="41"/>
      <c r="J30" s="13" t="s">
        <v>33</v>
      </c>
      <c r="K30" s="42"/>
      <c r="L30" s="43"/>
    </row>
    <row r="31" spans="1:12" s="45" customFormat="1" x14ac:dyDescent="0.2">
      <c r="A31" s="44" t="str">
        <f>'2019'!A31</f>
        <v>Sharon Raschke</v>
      </c>
      <c r="B31" s="17"/>
      <c r="C31" s="17"/>
      <c r="D31" s="44" t="str">
        <f>'2019'!D31</f>
        <v xml:space="preserve">                 (734) 424-4107</v>
      </c>
      <c r="E31" s="17"/>
      <c r="F31" s="17"/>
      <c r="G31" s="68" t="str">
        <f>'2019'!G31</f>
        <v>Chief Financial Officer</v>
      </c>
      <c r="H31" s="17"/>
      <c r="I31" s="17"/>
      <c r="J31" s="73">
        <f>+'2019'!J31</f>
        <v>43626</v>
      </c>
      <c r="K31" s="79"/>
      <c r="L31" s="20"/>
    </row>
    <row r="32" spans="1:12" s="45" customFormat="1" ht="6" customHeight="1" x14ac:dyDescent="0.2">
      <c r="A32" s="1"/>
      <c r="B32" s="1"/>
      <c r="C32" s="1"/>
      <c r="D32" s="1"/>
      <c r="E32" s="1"/>
      <c r="F32" s="1"/>
      <c r="G32" s="1"/>
      <c r="H32" s="1"/>
      <c r="I32" s="1"/>
      <c r="J32" s="1"/>
      <c r="K32" s="74"/>
      <c r="L32" s="1"/>
    </row>
    <row r="33" spans="1:12" s="45" customFormat="1" ht="44.25" customHeight="1" x14ac:dyDescent="0.2">
      <c r="A33" s="85" t="s">
        <v>81</v>
      </c>
      <c r="B33" s="85"/>
      <c r="C33" s="85"/>
      <c r="D33" s="85"/>
      <c r="E33" s="85"/>
      <c r="F33" s="85"/>
      <c r="G33" s="85"/>
      <c r="H33" s="85"/>
      <c r="K33" s="46"/>
    </row>
    <row r="34" spans="1:12" s="45" customFormat="1" ht="12" customHeight="1" x14ac:dyDescent="0.2">
      <c r="A34" s="10"/>
      <c r="K34" s="46"/>
    </row>
    <row r="35" spans="1:12" ht="12" customHeight="1" x14ac:dyDescent="0.2">
      <c r="A35" s="7"/>
      <c r="B35" s="49" t="s">
        <v>58</v>
      </c>
      <c r="C35" s="50"/>
      <c r="D35" s="50"/>
      <c r="E35" s="51"/>
      <c r="F35" s="50" t="s">
        <v>59</v>
      </c>
      <c r="G35" s="50"/>
      <c r="H35" s="51"/>
      <c r="I35" s="51" t="s">
        <v>33</v>
      </c>
      <c r="J35" s="7"/>
      <c r="K35" s="47"/>
      <c r="L35" s="45"/>
    </row>
    <row r="36" spans="1:12" ht="17.25" customHeight="1" x14ac:dyDescent="0.2">
      <c r="A36" s="7"/>
      <c r="B36" s="52"/>
      <c r="C36" s="53"/>
      <c r="D36" s="53"/>
      <c r="E36" s="54"/>
      <c r="F36" s="53"/>
      <c r="G36" s="17" t="str">
        <f>'2019'!G36</f>
        <v>Ron Darr</v>
      </c>
      <c r="H36" s="54"/>
      <c r="I36" s="72"/>
      <c r="J36" s="7"/>
      <c r="K36" s="47"/>
      <c r="L36" s="45"/>
    </row>
    <row r="37" spans="1:12" ht="7.5" customHeight="1" x14ac:dyDescent="0.2"/>
    <row r="38" spans="1:12" ht="12.75" customHeight="1" x14ac:dyDescent="0.2">
      <c r="B38" s="55" t="s">
        <v>58</v>
      </c>
      <c r="C38" s="14"/>
      <c r="D38" s="14"/>
      <c r="E38" s="16"/>
      <c r="F38" s="56" t="s">
        <v>59</v>
      </c>
      <c r="G38" s="14"/>
      <c r="H38" s="16"/>
      <c r="I38" s="57" t="s">
        <v>33</v>
      </c>
    </row>
    <row r="39" spans="1:12" ht="17.25" customHeight="1" x14ac:dyDescent="0.2">
      <c r="B39" s="44"/>
      <c r="C39" s="17"/>
      <c r="D39" s="17"/>
      <c r="E39" s="20"/>
      <c r="F39" s="17"/>
      <c r="G39" s="83" t="str">
        <f>'2019'!G39</f>
        <v>Michael Wendorf</v>
      </c>
      <c r="H39" s="20"/>
      <c r="I39" s="72"/>
    </row>
    <row r="40" spans="1:12" ht="6" customHeight="1" x14ac:dyDescent="0.2"/>
    <row r="41" spans="1:12" ht="10.5" customHeight="1" x14ac:dyDescent="0.2">
      <c r="A41" s="48" t="s">
        <v>60</v>
      </c>
    </row>
    <row r="42" spans="1:12" ht="11.25" customHeight="1" x14ac:dyDescent="0.2">
      <c r="A42" s="48" t="s">
        <v>61</v>
      </c>
    </row>
    <row r="43" spans="1:12" ht="10.5" customHeight="1" x14ac:dyDescent="0.2">
      <c r="A43" s="48" t="s">
        <v>62</v>
      </c>
    </row>
    <row r="44" spans="1:12" ht="5.25" customHeight="1" x14ac:dyDescent="0.2"/>
    <row r="45" spans="1:12" ht="12.75" customHeight="1" x14ac:dyDescent="0.2">
      <c r="A45" s="58" t="s">
        <v>65</v>
      </c>
    </row>
  </sheetData>
  <mergeCells count="5">
    <mergeCell ref="L2:L3"/>
    <mergeCell ref="I9:J9"/>
    <mergeCell ref="D10:L10"/>
    <mergeCell ref="I11:J11"/>
    <mergeCell ref="A33:H33"/>
  </mergeCells>
  <pageMargins left="0.7" right="0.7" top="0.75" bottom="0.75" header="0.3" footer="0.3"/>
  <pageSetup scale="82"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9525</xdr:colOff>
                    <xdr:row>33</xdr:row>
                    <xdr:rowOff>85725</xdr:rowOff>
                  </from>
                  <to>
                    <xdr:col>0</xdr:col>
                    <xdr:colOff>609600</xdr:colOff>
                    <xdr:row>35</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9525</xdr:colOff>
                    <xdr:row>34</xdr:row>
                    <xdr:rowOff>47625</xdr:rowOff>
                  </from>
                  <to>
                    <xdr:col>1</xdr:col>
                    <xdr:colOff>123825</xdr:colOff>
                    <xdr:row>36</xdr:row>
                    <xdr:rowOff>66675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0</xdr:colOff>
                    <xdr:row>36</xdr:row>
                    <xdr:rowOff>19050</xdr:rowOff>
                  </from>
                  <to>
                    <xdr:col>1</xdr:col>
                    <xdr:colOff>0</xdr:colOff>
                    <xdr:row>38</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0</xdr:colOff>
                    <xdr:row>37</xdr:row>
                    <xdr:rowOff>76200</xdr:rowOff>
                  </from>
                  <to>
                    <xdr:col>1</xdr:col>
                    <xdr:colOff>9525</xdr:colOff>
                    <xdr:row>39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2019</vt:lpstr>
      <vt:lpstr>Neff only</vt:lpstr>
      <vt:lpstr>'2019'!Print_Area</vt:lpstr>
      <vt:lpstr>'Neff only'!Print_Area</vt:lpstr>
    </vt:vector>
  </TitlesOfParts>
  <Company>Chelsea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Novak</dc:creator>
  <cp:lastModifiedBy>Jones Lisa</cp:lastModifiedBy>
  <cp:lastPrinted>2018-05-31T19:50:09Z</cp:lastPrinted>
  <dcterms:created xsi:type="dcterms:W3CDTF">1999-09-10T12:19:25Z</dcterms:created>
  <dcterms:modified xsi:type="dcterms:W3CDTF">2019-05-28T19:56:39Z</dcterms:modified>
</cp:coreProperties>
</file>