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 fullCalcOnLoad="1"/>
</workbook>
</file>

<file path=xl/calcChain.xml><?xml version="1.0" encoding="utf-8"?>
<calcChain xmlns="http://schemas.openxmlformats.org/spreadsheetml/2006/main">
  <c r="C38" i="1" l="1"/>
  <c r="C39" i="1"/>
  <c r="C71" i="1" s="1"/>
  <c r="C26" i="1"/>
  <c r="G46" i="1"/>
  <c r="G65" i="1" s="1"/>
  <c r="G45" i="1"/>
  <c r="G61" i="1"/>
  <c r="G62" i="1"/>
  <c r="G64" i="1"/>
  <c r="G20" i="1"/>
  <c r="H20" i="1" s="1"/>
  <c r="G48" i="1"/>
  <c r="H48" i="1" s="1"/>
  <c r="H43" i="1"/>
  <c r="H45" i="1"/>
  <c r="H46" i="1"/>
  <c r="H42" i="1"/>
  <c r="H17" i="1"/>
  <c r="H18" i="1"/>
  <c r="H12" i="1"/>
  <c r="K18" i="1"/>
  <c r="J18" i="1"/>
  <c r="G54" i="1"/>
  <c r="G53" i="1"/>
  <c r="F20" i="1"/>
  <c r="F48" i="1"/>
  <c r="F50" i="1" s="1"/>
  <c r="F58" i="1" s="1"/>
  <c r="C61" i="1"/>
  <c r="K61" i="1"/>
  <c r="C62" i="1"/>
  <c r="K62" i="1"/>
  <c r="C63" i="1"/>
  <c r="G63" i="1"/>
  <c r="K63" i="1" s="1"/>
  <c r="C64" i="1"/>
  <c r="K64" i="1" s="1"/>
  <c r="C65" i="1"/>
  <c r="C66" i="1"/>
  <c r="D62" i="1" s="1"/>
  <c r="D63" i="1"/>
  <c r="D65" i="1"/>
  <c r="K25" i="1"/>
  <c r="K48" i="1" s="1"/>
  <c r="L48" i="1" s="1"/>
  <c r="K26" i="1"/>
  <c r="K27" i="1"/>
  <c r="K28" i="1"/>
  <c r="K30" i="1"/>
  <c r="L30" i="1" s="1"/>
  <c r="K31" i="1"/>
  <c r="K32" i="1"/>
  <c r="L32" i="1" s="1"/>
  <c r="K33" i="1"/>
  <c r="K34" i="1"/>
  <c r="K36" i="1"/>
  <c r="K37" i="1"/>
  <c r="K38" i="1"/>
  <c r="K39" i="1"/>
  <c r="K40" i="1"/>
  <c r="K42" i="1"/>
  <c r="K43" i="1"/>
  <c r="K44" i="1"/>
  <c r="K45" i="1"/>
  <c r="K46" i="1"/>
  <c r="K24" i="1"/>
  <c r="K13" i="1"/>
  <c r="L13" i="1" s="1"/>
  <c r="K14" i="1"/>
  <c r="K15" i="1"/>
  <c r="L15" i="1" s="1"/>
  <c r="K16" i="1"/>
  <c r="K17" i="1"/>
  <c r="K19" i="1"/>
  <c r="K12" i="1"/>
  <c r="K20" i="1" s="1"/>
  <c r="L20" i="1" s="1"/>
  <c r="C69" i="1"/>
  <c r="K69" i="1"/>
  <c r="C70" i="1"/>
  <c r="K70" i="1"/>
  <c r="C72" i="1"/>
  <c r="F72" i="1"/>
  <c r="G71" i="1"/>
  <c r="F71" i="1"/>
  <c r="G70" i="1"/>
  <c r="F70" i="1"/>
  <c r="G69" i="1"/>
  <c r="F69" i="1"/>
  <c r="B72" i="1"/>
  <c r="B71" i="1"/>
  <c r="J71" i="1" s="1"/>
  <c r="B70" i="1"/>
  <c r="B69" i="1"/>
  <c r="J69" i="1" s="1"/>
  <c r="J73" i="1" s="1"/>
  <c r="B62" i="1"/>
  <c r="F62" i="1"/>
  <c r="J62" i="1" s="1"/>
  <c r="B61" i="1"/>
  <c r="F61" i="1"/>
  <c r="J61" i="1"/>
  <c r="B26" i="1"/>
  <c r="B63" i="1"/>
  <c r="F63" i="1"/>
  <c r="J63" i="1"/>
  <c r="B64" i="1"/>
  <c r="F64" i="1"/>
  <c r="J64" i="1" s="1"/>
  <c r="B65" i="1"/>
  <c r="F65" i="1"/>
  <c r="J65" i="1"/>
  <c r="B66" i="1"/>
  <c r="B20" i="1"/>
  <c r="B48" i="1"/>
  <c r="B50" i="1" s="1"/>
  <c r="B58" i="1" s="1"/>
  <c r="J58" i="1" s="1"/>
  <c r="J12" i="1"/>
  <c r="J13" i="1"/>
  <c r="J14" i="1"/>
  <c r="J15" i="1"/>
  <c r="J16" i="1"/>
  <c r="J17" i="1"/>
  <c r="J19" i="1"/>
  <c r="J20" i="1"/>
  <c r="J70" i="1"/>
  <c r="J72" i="1"/>
  <c r="F73" i="1"/>
  <c r="J941" i="2"/>
  <c r="K941" i="2"/>
  <c r="L941" i="2"/>
  <c r="M941" i="2"/>
  <c r="I941" i="2"/>
  <c r="J868" i="2"/>
  <c r="K868" i="2"/>
  <c r="L868" i="2"/>
  <c r="M868" i="2"/>
  <c r="I868" i="2"/>
  <c r="J468" i="2"/>
  <c r="K468" i="2"/>
  <c r="L468" i="2"/>
  <c r="M468" i="2"/>
  <c r="I468" i="2"/>
  <c r="C53" i="1"/>
  <c r="K53" i="1" s="1"/>
  <c r="C54" i="1"/>
  <c r="C20" i="1"/>
  <c r="D20" i="1" s="1"/>
  <c r="K57" i="1"/>
  <c r="J57" i="1"/>
  <c r="K54" i="1"/>
  <c r="J54" i="1"/>
  <c r="J53" i="1"/>
  <c r="J24" i="1"/>
  <c r="J25" i="1"/>
  <c r="J26" i="1"/>
  <c r="L26" i="1" s="1"/>
  <c r="J27" i="1"/>
  <c r="J28" i="1"/>
  <c r="J30" i="1"/>
  <c r="J31" i="1"/>
  <c r="J32" i="1"/>
  <c r="J33" i="1"/>
  <c r="J34" i="1"/>
  <c r="J36" i="1"/>
  <c r="L36" i="1" s="1"/>
  <c r="J37" i="1"/>
  <c r="J38" i="1"/>
  <c r="L38" i="1" s="1"/>
  <c r="J39" i="1"/>
  <c r="J40" i="1"/>
  <c r="L40" i="1" s="1"/>
  <c r="J42" i="1"/>
  <c r="J43" i="1"/>
  <c r="J44" i="1"/>
  <c r="J45" i="1"/>
  <c r="J46" i="1"/>
  <c r="J48" i="1"/>
  <c r="L25" i="1"/>
  <c r="L27" i="1"/>
  <c r="L31" i="1"/>
  <c r="L33" i="1"/>
  <c r="L37" i="1"/>
  <c r="L39" i="1"/>
  <c r="L24" i="1"/>
  <c r="L14" i="1"/>
  <c r="B73" i="1"/>
  <c r="D25" i="1"/>
  <c r="D26" i="1"/>
  <c r="D27" i="1"/>
  <c r="D30" i="1"/>
  <c r="D31" i="1"/>
  <c r="D32" i="1"/>
  <c r="D33" i="1"/>
  <c r="D36" i="1"/>
  <c r="D37" i="1"/>
  <c r="D38" i="1"/>
  <c r="D39" i="1"/>
  <c r="D40" i="1"/>
  <c r="D24" i="1"/>
  <c r="D13" i="1"/>
  <c r="D14" i="1"/>
  <c r="D15" i="1"/>
  <c r="J66" i="1" l="1"/>
  <c r="K71" i="1"/>
  <c r="C73" i="1"/>
  <c r="K65" i="1"/>
  <c r="K66" i="1"/>
  <c r="L64" i="1" s="1"/>
  <c r="L62" i="1"/>
  <c r="H63" i="1"/>
  <c r="G66" i="1"/>
  <c r="H62" i="1" s="1"/>
  <c r="C48" i="1"/>
  <c r="F66" i="1"/>
  <c r="G72" i="1"/>
  <c r="G73" i="1" s="1"/>
  <c r="D61" i="1"/>
  <c r="D66" i="1" s="1"/>
  <c r="D64" i="1"/>
  <c r="G50" i="1"/>
  <c r="G58" i="1" s="1"/>
  <c r="H70" i="1" l="1"/>
  <c r="H71" i="1"/>
  <c r="H69" i="1"/>
  <c r="C50" i="1"/>
  <c r="C58" i="1" s="1"/>
  <c r="K58" i="1" s="1"/>
  <c r="D48" i="1"/>
  <c r="H65" i="1"/>
  <c r="H64" i="1"/>
  <c r="K72" i="1"/>
  <c r="H72" i="1"/>
  <c r="L61" i="1"/>
  <c r="L63" i="1"/>
  <c r="L65" i="1"/>
  <c r="D69" i="1"/>
  <c r="D70" i="1"/>
  <c r="D72" i="1"/>
  <c r="D71" i="1"/>
  <c r="H61" i="1"/>
  <c r="H66" i="1" s="1"/>
  <c r="L66" i="1" l="1"/>
  <c r="K73" i="1"/>
  <c r="D73" i="1"/>
  <c r="H73" i="1"/>
  <c r="L69" i="1" l="1"/>
  <c r="L73" i="1" s="1"/>
  <c r="L70" i="1"/>
  <c r="L71" i="1"/>
  <c r="L72" i="1"/>
</calcChain>
</file>

<file path=xl/sharedStrings.xml><?xml version="1.0" encoding="utf-8"?>
<sst xmlns="http://schemas.openxmlformats.org/spreadsheetml/2006/main" count="6742" uniqueCount="258">
  <si>
    <t>Budget</t>
  </si>
  <si>
    <t>Revenue:</t>
  </si>
  <si>
    <t xml:space="preserve">  Other Local Revenue</t>
  </si>
  <si>
    <t xml:space="preserve">  State Aid Restricted</t>
  </si>
  <si>
    <t xml:space="preserve">     Total Revenue</t>
  </si>
  <si>
    <t>Expenditures:</t>
  </si>
  <si>
    <t xml:space="preserve">  Salaries</t>
  </si>
  <si>
    <t xml:space="preserve">  Fringe Benefits</t>
  </si>
  <si>
    <t xml:space="preserve">  Purchased Services</t>
  </si>
  <si>
    <t xml:space="preserve">  Supplies &amp; Cap. Outlay</t>
  </si>
  <si>
    <t xml:space="preserve">  Other Expenditures</t>
  </si>
  <si>
    <t xml:space="preserve">  Supplies &amp; Cap.Outlay</t>
  </si>
  <si>
    <t xml:space="preserve">  Other Expenses</t>
  </si>
  <si>
    <t>Bus Transportation</t>
  </si>
  <si>
    <t xml:space="preserve">     Total Expenditures</t>
  </si>
  <si>
    <t>Excess Rev. (Expend.)</t>
  </si>
  <si>
    <t xml:space="preserve">  Reserved &amp; Designated</t>
  </si>
  <si>
    <t xml:space="preserve">  Unreserved</t>
  </si>
  <si>
    <t>Year to date</t>
  </si>
  <si>
    <t>Activity</t>
  </si>
  <si>
    <t>Revenue &amp; Expenditure Report</t>
  </si>
  <si>
    <t>Percentage Breakdown by Category</t>
  </si>
  <si>
    <t>Salaries</t>
  </si>
  <si>
    <t>Fringe Benefits</t>
  </si>
  <si>
    <t>Purchased Services</t>
  </si>
  <si>
    <t xml:space="preserve">Supplies &amp; Cap Out </t>
  </si>
  <si>
    <t>Other Expenses</t>
  </si>
  <si>
    <t>Percentage Breakdown by Function</t>
  </si>
  <si>
    <t>2005/2006</t>
  </si>
  <si>
    <t>000</t>
  </si>
  <si>
    <t>07000</t>
  </si>
  <si>
    <t>0000</t>
  </si>
  <si>
    <t>1130</t>
  </si>
  <si>
    <t>ADMINISTRATIVE ASSISTANT</t>
  </si>
  <si>
    <t>1252</t>
  </si>
  <si>
    <t>1231</t>
  </si>
  <si>
    <t>1226</t>
  </si>
  <si>
    <t>1150</t>
  </si>
  <si>
    <t>06020</t>
  </si>
  <si>
    <t>PRINCPAL &amp; ASST SALARY</t>
  </si>
  <si>
    <t>1241</t>
  </si>
  <si>
    <t>01155</t>
  </si>
  <si>
    <t>01156</t>
  </si>
  <si>
    <t>01259</t>
  </si>
  <si>
    <t>01954</t>
  </si>
  <si>
    <t>03500</t>
  </si>
  <si>
    <t>04383</t>
  </si>
  <si>
    <t>04421</t>
  </si>
  <si>
    <t>04430</t>
  </si>
  <si>
    <t>05104</t>
  </si>
  <si>
    <t>05711</t>
  </si>
  <si>
    <t>1261</t>
  </si>
  <si>
    <t>1271</t>
  </si>
  <si>
    <t>07100</t>
  </si>
  <si>
    <t>1225</t>
  </si>
  <si>
    <t>1212</t>
  </si>
  <si>
    <t>1220</t>
  </si>
  <si>
    <t>GUIDANCE SALARY</t>
  </si>
  <si>
    <t>1222</t>
  </si>
  <si>
    <t>1111</t>
  </si>
  <si>
    <t>TEACHING SALARIES</t>
  </si>
  <si>
    <t>01727</t>
  </si>
  <si>
    <t>06010</t>
  </si>
  <si>
    <t>1112</t>
  </si>
  <si>
    <t>1113</t>
  </si>
  <si>
    <t>1122</t>
  </si>
  <si>
    <t>110</t>
  </si>
  <si>
    <t>150</t>
  </si>
  <si>
    <t>160</t>
  </si>
  <si>
    <t>180</t>
  </si>
  <si>
    <t>194</t>
  </si>
  <si>
    <t>1216</t>
  </si>
  <si>
    <t>1440</t>
  </si>
  <si>
    <t>316</t>
  </si>
  <si>
    <t>SOCIAL WORKER SALARY</t>
  </si>
  <si>
    <t>1610</t>
  </si>
  <si>
    <t>BUS DRIVERS SALARY</t>
  </si>
  <si>
    <t>1614</t>
  </si>
  <si>
    <t>EXT.TRIPS ACT &amp; ATH SAL.</t>
  </si>
  <si>
    <t>1615</t>
  </si>
  <si>
    <t>FIELD TRIPS</t>
  </si>
  <si>
    <t>1620</t>
  </si>
  <si>
    <t>SECRETARY SALARY</t>
  </si>
  <si>
    <t>1630</t>
  </si>
  <si>
    <t>TEACHER AIDE SALARY</t>
  </si>
  <si>
    <t>122</t>
  </si>
  <si>
    <t>1219</t>
  </si>
  <si>
    <t>1671</t>
  </si>
  <si>
    <t>COOP STUDENT SALARIES</t>
  </si>
  <si>
    <t>07200</t>
  </si>
  <si>
    <t>1870</t>
  </si>
  <si>
    <t>SUBSTITUTE TEACH. SALARY</t>
  </si>
  <si>
    <t>1871</t>
  </si>
  <si>
    <t>SUB. TEACHER ASSISTANTS</t>
  </si>
  <si>
    <t>1920</t>
  </si>
  <si>
    <t>STIPENDS-PROFESSIONAL</t>
  </si>
  <si>
    <t>1221</t>
  </si>
  <si>
    <t>1922</t>
  </si>
  <si>
    <t>COMP TIME - PROFESSIONAL</t>
  </si>
  <si>
    <t>2110</t>
  </si>
  <si>
    <t>LIFE INSURANCE</t>
  </si>
  <si>
    <t>1213</t>
  </si>
  <si>
    <t>2130</t>
  </si>
  <si>
    <t>GROUP HEALTH &amp; ACCD. INS</t>
  </si>
  <si>
    <t>2140</t>
  </si>
  <si>
    <t>DENTAL INS. CARE</t>
  </si>
  <si>
    <t>2150</t>
  </si>
  <si>
    <t>VISION CARE INSURANCE</t>
  </si>
  <si>
    <t>2190</t>
  </si>
  <si>
    <t>GROUP TERM LIFE INSURANCE</t>
  </si>
  <si>
    <t>2004</t>
  </si>
  <si>
    <t>2310</t>
  </si>
  <si>
    <t>00000</t>
  </si>
  <si>
    <t>TUITION REIMBURSEMENT</t>
  </si>
  <si>
    <t>1125</t>
  </si>
  <si>
    <t>2003</t>
  </si>
  <si>
    <t>2820</t>
  </si>
  <si>
    <t>SCHOOL PORTION RETIREMENT</t>
  </si>
  <si>
    <t>2830</t>
  </si>
  <si>
    <t>EMPLOYER SOCIAL SECURITY</t>
  </si>
  <si>
    <t>2840</t>
  </si>
  <si>
    <t>WORKMAN COMP. INSURANCE</t>
  </si>
  <si>
    <t>1119</t>
  </si>
  <si>
    <t>2920</t>
  </si>
  <si>
    <t>ANNUITIES</t>
  </si>
  <si>
    <t>3110</t>
  </si>
  <si>
    <t>CONTRACTED INSTRUCTION</t>
  </si>
  <si>
    <t>1127</t>
  </si>
  <si>
    <t>3120</t>
  </si>
  <si>
    <t>EMP.TRAINING AND DEVELOPE</t>
  </si>
  <si>
    <t>3150</t>
  </si>
  <si>
    <t>MANAGEMENT SERVICES</t>
  </si>
  <si>
    <t>3160</t>
  </si>
  <si>
    <t>CONTRACT DATA PROC. SERV.</t>
  </si>
  <si>
    <t>1284</t>
  </si>
  <si>
    <t>3180</t>
  </si>
  <si>
    <t>AUDITING SERVICES</t>
  </si>
  <si>
    <t>3193</t>
  </si>
  <si>
    <t>CONTRACTED SERV. MAINT.</t>
  </si>
  <si>
    <t>3210</t>
  </si>
  <si>
    <t>LOCAL TRAVEL EXPENSE</t>
  </si>
  <si>
    <t>3220</t>
  </si>
  <si>
    <t>WORKSHOPS &amp; CONFERENCES</t>
  </si>
  <si>
    <t>WORKSHOPS &amp; CONFERENC(CA)</t>
  </si>
  <si>
    <t>3310</t>
  </si>
  <si>
    <t>PUPIL TRANSP.CHARTER</t>
  </si>
  <si>
    <t>3410</t>
  </si>
  <si>
    <t>TELEPHONE EXP.</t>
  </si>
  <si>
    <t>3510</t>
  </si>
  <si>
    <t>ADVERTISEMENT</t>
  </si>
  <si>
    <t>3610</t>
  </si>
  <si>
    <t>PRINTING AND BINDING</t>
  </si>
  <si>
    <t>3830</t>
  </si>
  <si>
    <t>WATER EXP.</t>
  </si>
  <si>
    <t>4110</t>
  </si>
  <si>
    <t>MAINT. LAND &amp; BLDG</t>
  </si>
  <si>
    <t>4120</t>
  </si>
  <si>
    <t>REP. &amp; MAINT EQUIPMENT</t>
  </si>
  <si>
    <t>4220</t>
  </si>
  <si>
    <t>COPIER MAINTENANCE</t>
  </si>
  <si>
    <t>5110</t>
  </si>
  <si>
    <t>TEACHING SUPPLIES &amp; MAT.</t>
  </si>
  <si>
    <t>0128</t>
  </si>
  <si>
    <t>0127</t>
  </si>
  <si>
    <t>TEACHING SUPPLIES &amp; M(CA)</t>
  </si>
  <si>
    <t>TEACHING SUPPLIES &amp; M(BA)</t>
  </si>
  <si>
    <t>5111</t>
  </si>
  <si>
    <t>LANGUAGE ARTS SUPPLEMENTS</t>
  </si>
  <si>
    <t>5210</t>
  </si>
  <si>
    <t>TEXTBOOKS</t>
  </si>
  <si>
    <t>5310</t>
  </si>
  <si>
    <t>LIBRARY BOOKS</t>
  </si>
  <si>
    <t>5520</t>
  </si>
  <si>
    <t>ELECTRICITY</t>
  </si>
  <si>
    <t>5540</t>
  </si>
  <si>
    <t>HEATING OIL</t>
  </si>
  <si>
    <t>5710</t>
  </si>
  <si>
    <t>MOTOR FUEL OIL GREASE</t>
  </si>
  <si>
    <t>5902</t>
  </si>
  <si>
    <t>LIBRARY SUPPLIES</t>
  </si>
  <si>
    <t>5910</t>
  </si>
  <si>
    <t>OFFICE SUPPLIES</t>
  </si>
  <si>
    <t>MISCELLANEOUS</t>
  </si>
  <si>
    <t>5915</t>
  </si>
  <si>
    <t>POSTAGE</t>
  </si>
  <si>
    <t>5990</t>
  </si>
  <si>
    <t>5993</t>
  </si>
  <si>
    <t>MAINT &amp; REPAIR LIGHTING</t>
  </si>
  <si>
    <t>5994</t>
  </si>
  <si>
    <t>CUSTODIAL SUPPLIES</t>
  </si>
  <si>
    <t>6412</t>
  </si>
  <si>
    <t>CAP.OUT. FURN. &amp; EQUIP</t>
  </si>
  <si>
    <t>6413</t>
  </si>
  <si>
    <t>CAP.OUT TEACHING EQUIP.</t>
  </si>
  <si>
    <t>CAP.OUT TEACHING EQUI(CA)</t>
  </si>
  <si>
    <t>6417</t>
  </si>
  <si>
    <t>CAP.OUT.TECHNOLOGY.TEACH.</t>
  </si>
  <si>
    <t>CAP.OUT.TECHNOLOGY.TE(CA)</t>
  </si>
  <si>
    <t>CAP.OUT.TECHNOLOGY.TE(BA)</t>
  </si>
  <si>
    <t>7410</t>
  </si>
  <si>
    <t>DUES AND FEES</t>
  </si>
  <si>
    <t>Fund Balance 6-30-05</t>
  </si>
  <si>
    <t>Proj. Fund Balance 6-30-06</t>
  </si>
  <si>
    <t>Per.</t>
  </si>
  <si>
    <t>(  )=Dec.</t>
  </si>
  <si>
    <t>Total</t>
  </si>
  <si>
    <t>0490</t>
  </si>
  <si>
    <t>0601</t>
  </si>
  <si>
    <t>0764</t>
  </si>
  <si>
    <t>0770</t>
  </si>
  <si>
    <t>1162</t>
  </si>
  <si>
    <t>SUMMER SCHOOL COORDINATOR</t>
  </si>
  <si>
    <t>0602</t>
  </si>
  <si>
    <t>1173</t>
  </si>
  <si>
    <t>INDIAN ED. COORDINATOR</t>
  </si>
  <si>
    <t>0905</t>
  </si>
  <si>
    <t>1175</t>
  </si>
  <si>
    <t>CHAPTER ONE COORDINATOR</t>
  </si>
  <si>
    <t>0303</t>
  </si>
  <si>
    <t>0306</t>
  </si>
  <si>
    <t>0801</t>
  </si>
  <si>
    <t>1450</t>
  </si>
  <si>
    <t>NURSES SALARY</t>
  </si>
  <si>
    <t>0621</t>
  </si>
  <si>
    <t>0902</t>
  </si>
  <si>
    <t>0903</t>
  </si>
  <si>
    <t>0904</t>
  </si>
  <si>
    <t>2005</t>
  </si>
  <si>
    <t>1311</t>
  </si>
  <si>
    <t>0341</t>
  </si>
  <si>
    <t>0333</t>
  </si>
  <si>
    <t>1950</t>
  </si>
  <si>
    <t>PROFESSIONAL DEVELOPEMENT</t>
  </si>
  <si>
    <t>0337</t>
  </si>
  <si>
    <t>1283</t>
  </si>
  <si>
    <t>0762</t>
  </si>
  <si>
    <t>0699</t>
  </si>
  <si>
    <t>0335</t>
  </si>
  <si>
    <t>0344</t>
  </si>
  <si>
    <t>0906</t>
  </si>
  <si>
    <t>0901</t>
  </si>
  <si>
    <t>0115</t>
  </si>
  <si>
    <t>1217</t>
  </si>
  <si>
    <t>0907</t>
  </si>
  <si>
    <t>Special Revenue Funds</t>
  </si>
  <si>
    <t>Athletics</t>
  </si>
  <si>
    <t>Hot Lunch</t>
  </si>
  <si>
    <t xml:space="preserve">  Food Sales</t>
  </si>
  <si>
    <t xml:space="preserve">  Admissions</t>
  </si>
  <si>
    <t xml:space="preserve">  Dues and Fees</t>
  </si>
  <si>
    <t xml:space="preserve">  Private Source Contributions</t>
  </si>
  <si>
    <t xml:space="preserve">  Operating Transfers In</t>
  </si>
  <si>
    <t>Athletic Activities</t>
  </si>
  <si>
    <t>Food Services</t>
  </si>
  <si>
    <t>Operations &amp; Maintenance Fac.</t>
  </si>
  <si>
    <t>Operations &amp; Maintenance Fac</t>
  </si>
  <si>
    <t xml:space="preserve">  Federal Aid</t>
  </si>
  <si>
    <t>Distarict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</si>
</sst>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mmmm\ d\,\ yyyy"/>
  </numFmts>
  <fonts count="4" x14ac:knownFonts="1">
    <font>
      <sz val="10"/>
      <name val="Arial"/>
    </font>
    <font>
      <sz val="8"/>
      <name val="Arial"/>
    </font>
    <font>
      <sz val="8"/>
      <name val="Century Gothic"/>
      <family val="2"/>
    </font>
    <font>
      <b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4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2" fillId="0" borderId="0" xfId="0" applyFont="1"/>
    <xf numFmtId="165" fontId="2" fillId="0" borderId="0" xfId="0" applyNumberFormat="1" applyFont="1" applyAlignment="1">
      <alignment horizontal="centerContinuous"/>
    </xf>
    <xf numFmtId="7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10" fontId="2" fillId="0" borderId="1" xfId="0" applyNumberFormat="1" applyFont="1" applyBorder="1"/>
    <xf numFmtId="40" fontId="2" fillId="0" borderId="0" xfId="0" applyNumberFormat="1" applyFont="1"/>
    <xf numFmtId="4" fontId="2" fillId="0" borderId="0" xfId="0" applyNumberFormat="1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10" fontId="2" fillId="0" borderId="0" xfId="0" applyNumberFormat="1" applyFont="1" applyFill="1" applyBorder="1" applyAlignment="1">
      <alignment horizontal="centerContinuous"/>
    </xf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/>
    <xf numFmtId="7" fontId="2" fillId="0" borderId="0" xfId="0" applyNumberFormat="1" applyFont="1" applyFill="1" applyBorder="1"/>
    <xf numFmtId="40" fontId="2" fillId="0" borderId="0" xfId="0" applyNumberFormat="1" applyFont="1" applyFill="1" applyBorder="1"/>
    <xf numFmtId="0" fontId="2" fillId="0" borderId="0" xfId="0" applyFont="1" applyFill="1"/>
    <xf numFmtId="0" fontId="3" fillId="0" borderId="2" xfId="0" applyFont="1" applyBorder="1" applyAlignment="1">
      <alignment horizontal="centerContinuous"/>
    </xf>
    <xf numFmtId="7" fontId="2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0" fontId="2" fillId="0" borderId="5" xfId="0" applyNumberFormat="1" applyFont="1" applyBorder="1" applyAlignment="1">
      <alignment horizontal="centerContinuous"/>
    </xf>
    <xf numFmtId="10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/>
    <xf numFmtId="44" fontId="2" fillId="0" borderId="6" xfId="0" applyNumberFormat="1" applyFont="1" applyBorder="1"/>
    <xf numFmtId="10" fontId="2" fillId="0" borderId="6" xfId="0" applyNumberFormat="1" applyFont="1" applyBorder="1"/>
    <xf numFmtId="10" fontId="2" fillId="0" borderId="6" xfId="0" applyNumberFormat="1" applyFont="1" applyFill="1" applyBorder="1"/>
    <xf numFmtId="0" fontId="2" fillId="0" borderId="6" xfId="0" applyFont="1" applyBorder="1"/>
    <xf numFmtId="0" fontId="2" fillId="0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A2" sqref="A2"/>
    </sheetView>
  </sheetViews>
  <sheetFormatPr defaultRowHeight="13.5" x14ac:dyDescent="0.3"/>
  <cols>
    <col min="1" max="1" width="29.42578125" style="6" customWidth="1"/>
    <col min="2" max="2" width="10.7109375" style="6" customWidth="1"/>
    <col min="3" max="3" width="11.5703125" style="8" customWidth="1"/>
    <col min="4" max="4" width="7.5703125" style="9" customWidth="1"/>
    <col min="5" max="5" width="0.85546875" style="23" customWidth="1"/>
    <col min="6" max="6" width="11" style="6" customWidth="1"/>
    <col min="7" max="7" width="12.28515625" style="6" customWidth="1"/>
    <col min="8" max="8" width="7.5703125" style="6" customWidth="1"/>
    <col min="9" max="9" width="1.140625" style="26" customWidth="1"/>
    <col min="10" max="10" width="12.5703125" style="6" customWidth="1"/>
    <col min="11" max="11" width="10.7109375" style="6" customWidth="1"/>
    <col min="12" max="12" width="7.5703125" style="6" customWidth="1"/>
    <col min="13" max="13" width="12" style="6" bestFit="1" customWidth="1"/>
    <col min="14" max="14" width="12.140625" style="6" customWidth="1"/>
    <col min="15" max="16384" width="9.140625" style="6"/>
  </cols>
  <sheetData>
    <row r="1" spans="1:12" x14ac:dyDescent="0.3">
      <c r="A1" s="3" t="s">
        <v>257</v>
      </c>
      <c r="B1" s="3"/>
      <c r="C1" s="4"/>
      <c r="D1" s="5"/>
      <c r="E1" s="21"/>
      <c r="F1" s="3"/>
      <c r="G1" s="3"/>
      <c r="H1" s="3"/>
      <c r="I1" s="19"/>
      <c r="J1" s="3"/>
      <c r="K1" s="3"/>
      <c r="L1" s="3"/>
    </row>
    <row r="2" spans="1:12" x14ac:dyDescent="0.3">
      <c r="A2" s="3" t="s">
        <v>20</v>
      </c>
      <c r="B2" s="3"/>
      <c r="C2" s="4"/>
      <c r="D2" s="5"/>
      <c r="E2" s="21"/>
      <c r="F2" s="3"/>
      <c r="G2" s="3"/>
      <c r="H2" s="3"/>
      <c r="I2" s="19"/>
      <c r="J2" s="3"/>
      <c r="K2" s="3"/>
      <c r="L2" s="3"/>
    </row>
    <row r="3" spans="1:12" x14ac:dyDescent="0.3">
      <c r="A3" s="3" t="s">
        <v>244</v>
      </c>
      <c r="B3" s="3"/>
      <c r="C3" s="4"/>
      <c r="D3" s="5"/>
      <c r="E3" s="21"/>
      <c r="F3" s="3"/>
      <c r="G3" s="3"/>
      <c r="H3" s="3"/>
      <c r="I3" s="19"/>
      <c r="J3" s="3"/>
      <c r="K3" s="3"/>
      <c r="L3" s="3"/>
    </row>
    <row r="4" spans="1:12" x14ac:dyDescent="0.3">
      <c r="A4" s="7">
        <v>38717</v>
      </c>
      <c r="B4" s="3"/>
      <c r="C4" s="4"/>
      <c r="D4" s="5"/>
      <c r="E4" s="21"/>
      <c r="F4" s="3"/>
      <c r="G4" s="3"/>
      <c r="H4" s="3"/>
      <c r="I4" s="19"/>
      <c r="J4" s="3"/>
      <c r="K4" s="3"/>
      <c r="L4" s="3"/>
    </row>
    <row r="5" spans="1:12" x14ac:dyDescent="0.3">
      <c r="A5" s="7"/>
      <c r="B5" s="3"/>
      <c r="C5" s="4"/>
      <c r="D5" s="5"/>
      <c r="E5" s="21"/>
      <c r="I5" s="20"/>
    </row>
    <row r="6" spans="1:12" x14ac:dyDescent="0.3">
      <c r="A6" s="7"/>
      <c r="B6" s="27" t="s">
        <v>245</v>
      </c>
      <c r="C6" s="28"/>
      <c r="D6" s="31"/>
      <c r="E6" s="21"/>
      <c r="F6" s="29" t="s">
        <v>246</v>
      </c>
      <c r="G6" s="29"/>
      <c r="H6" s="30"/>
      <c r="J6" s="27" t="s">
        <v>205</v>
      </c>
      <c r="K6" s="29"/>
      <c r="L6" s="30"/>
    </row>
    <row r="8" spans="1:12" x14ac:dyDescent="0.3">
      <c r="B8" s="10" t="s">
        <v>28</v>
      </c>
      <c r="C8" s="11" t="s">
        <v>18</v>
      </c>
      <c r="D8" s="12" t="s">
        <v>203</v>
      </c>
      <c r="E8" s="22"/>
      <c r="F8" s="10" t="s">
        <v>28</v>
      </c>
      <c r="G8" s="11" t="s">
        <v>18</v>
      </c>
      <c r="H8" s="12" t="s">
        <v>203</v>
      </c>
      <c r="J8" s="10" t="s">
        <v>28</v>
      </c>
      <c r="K8" s="11" t="s">
        <v>18</v>
      </c>
      <c r="L8" s="12" t="s">
        <v>203</v>
      </c>
    </row>
    <row r="9" spans="1:12" x14ac:dyDescent="0.3">
      <c r="B9" s="10" t="s">
        <v>0</v>
      </c>
      <c r="C9" s="11" t="s">
        <v>19</v>
      </c>
      <c r="D9" s="12" t="s">
        <v>204</v>
      </c>
      <c r="E9" s="22"/>
      <c r="F9" s="10" t="s">
        <v>0</v>
      </c>
      <c r="G9" s="11" t="s">
        <v>19</v>
      </c>
      <c r="H9" s="12" t="s">
        <v>204</v>
      </c>
      <c r="J9" s="10" t="s">
        <v>0</v>
      </c>
      <c r="K9" s="11" t="s">
        <v>19</v>
      </c>
      <c r="L9" s="12" t="s">
        <v>204</v>
      </c>
    </row>
    <row r="11" spans="1:12" x14ac:dyDescent="0.3">
      <c r="A11" s="13" t="s">
        <v>1</v>
      </c>
    </row>
    <row r="12" spans="1:12" x14ac:dyDescent="0.3">
      <c r="A12" s="6" t="s">
        <v>247</v>
      </c>
      <c r="B12" s="14">
        <v>0</v>
      </c>
      <c r="C12" s="14">
        <v>0</v>
      </c>
      <c r="D12" s="9">
        <v>0</v>
      </c>
      <c r="F12" s="14">
        <v>386000</v>
      </c>
      <c r="G12" s="14">
        <v>127679.67999999999</v>
      </c>
      <c r="H12" s="9">
        <f>G12/F12</f>
        <v>0.33077637305699481</v>
      </c>
      <c r="J12" s="14">
        <f>B12+F12</f>
        <v>386000</v>
      </c>
      <c r="K12" s="14">
        <f>C12+G12</f>
        <v>127679.67999999999</v>
      </c>
      <c r="L12" s="9">
        <v>0</v>
      </c>
    </row>
    <row r="13" spans="1:12" x14ac:dyDescent="0.3">
      <c r="A13" s="6" t="s">
        <v>248</v>
      </c>
      <c r="B13" s="14">
        <v>53925</v>
      </c>
      <c r="C13" s="14">
        <v>46370.9</v>
      </c>
      <c r="D13" s="9">
        <f>C13/B13</f>
        <v>0.85991469633750584</v>
      </c>
      <c r="F13" s="14">
        <v>0</v>
      </c>
      <c r="G13" s="14">
        <v>0</v>
      </c>
      <c r="H13" s="9">
        <v>0</v>
      </c>
      <c r="J13" s="14">
        <f t="shared" ref="J13:J19" si="0">B13+F13</f>
        <v>53925</v>
      </c>
      <c r="K13" s="14">
        <f t="shared" ref="K13:K19" si="1">C13+G13</f>
        <v>46370.9</v>
      </c>
      <c r="L13" s="9">
        <f>K13/J13</f>
        <v>0.85991469633750584</v>
      </c>
    </row>
    <row r="14" spans="1:12" x14ac:dyDescent="0.3">
      <c r="A14" s="6" t="s">
        <v>249</v>
      </c>
      <c r="B14" s="14">
        <v>11165</v>
      </c>
      <c r="C14" s="14">
        <v>14956.2</v>
      </c>
      <c r="D14" s="9">
        <f>C14/B14</f>
        <v>1.3395611285266458</v>
      </c>
      <c r="F14" s="14">
        <v>0</v>
      </c>
      <c r="G14" s="14">
        <v>0</v>
      </c>
      <c r="H14" s="9">
        <v>0</v>
      </c>
      <c r="J14" s="14">
        <f t="shared" si="0"/>
        <v>11165</v>
      </c>
      <c r="K14" s="14">
        <f t="shared" si="1"/>
        <v>14956.2</v>
      </c>
      <c r="L14" s="9">
        <f>K14/J14</f>
        <v>1.3395611285266458</v>
      </c>
    </row>
    <row r="15" spans="1:12" x14ac:dyDescent="0.3">
      <c r="A15" s="6" t="s">
        <v>250</v>
      </c>
      <c r="B15" s="14">
        <v>72460</v>
      </c>
      <c r="C15" s="14">
        <v>3650</v>
      </c>
      <c r="D15" s="9">
        <f>C15/B15</f>
        <v>5.0372619376207566E-2</v>
      </c>
      <c r="F15" s="14">
        <v>0</v>
      </c>
      <c r="G15" s="14">
        <v>0</v>
      </c>
      <c r="H15" s="9">
        <v>0</v>
      </c>
      <c r="J15" s="14">
        <f t="shared" si="0"/>
        <v>72460</v>
      </c>
      <c r="K15" s="14">
        <f t="shared" si="1"/>
        <v>3650</v>
      </c>
      <c r="L15" s="9">
        <f>K15/J15</f>
        <v>5.0372619376207566E-2</v>
      </c>
    </row>
    <row r="16" spans="1:12" x14ac:dyDescent="0.3">
      <c r="A16" s="6" t="s">
        <v>2</v>
      </c>
      <c r="B16" s="14">
        <v>0</v>
      </c>
      <c r="C16" s="14">
        <v>28.58</v>
      </c>
      <c r="D16" s="9">
        <v>0</v>
      </c>
      <c r="F16" s="14">
        <v>0</v>
      </c>
      <c r="G16" s="14">
        <v>1878.97</v>
      </c>
      <c r="H16" s="9">
        <v>0</v>
      </c>
      <c r="J16" s="14">
        <f t="shared" si="0"/>
        <v>0</v>
      </c>
      <c r="K16" s="14">
        <f t="shared" si="1"/>
        <v>1907.55</v>
      </c>
      <c r="L16" s="9">
        <v>0</v>
      </c>
    </row>
    <row r="17" spans="1:15" x14ac:dyDescent="0.3">
      <c r="A17" s="6" t="s">
        <v>3</v>
      </c>
      <c r="B17" s="14">
        <v>0</v>
      </c>
      <c r="C17" s="14">
        <v>0</v>
      </c>
      <c r="D17" s="9">
        <v>0</v>
      </c>
      <c r="F17" s="14">
        <v>50743</v>
      </c>
      <c r="G17" s="14">
        <v>11792.53</v>
      </c>
      <c r="H17" s="9">
        <f>G17/F17</f>
        <v>0.23239717793587295</v>
      </c>
      <c r="J17" s="14">
        <f t="shared" si="0"/>
        <v>50743</v>
      </c>
      <c r="K17" s="14">
        <f t="shared" si="1"/>
        <v>11792.53</v>
      </c>
      <c r="L17" s="9">
        <v>0</v>
      </c>
    </row>
    <row r="18" spans="1:15" x14ac:dyDescent="0.3">
      <c r="A18" s="6" t="s">
        <v>256</v>
      </c>
      <c r="B18" s="14">
        <v>0</v>
      </c>
      <c r="C18" s="14">
        <v>0</v>
      </c>
      <c r="D18" s="9">
        <v>0</v>
      </c>
      <c r="F18" s="14">
        <v>420000</v>
      </c>
      <c r="G18" s="14">
        <v>46357.31</v>
      </c>
      <c r="H18" s="9">
        <f>G18/F18</f>
        <v>0.11037454761904761</v>
      </c>
      <c r="J18" s="14">
        <f t="shared" si="0"/>
        <v>420000</v>
      </c>
      <c r="K18" s="14">
        <f t="shared" si="1"/>
        <v>46357.31</v>
      </c>
      <c r="L18" s="9"/>
    </row>
    <row r="19" spans="1:15" x14ac:dyDescent="0.3">
      <c r="A19" s="6" t="s">
        <v>251</v>
      </c>
      <c r="B19" s="15">
        <v>390819</v>
      </c>
      <c r="C19" s="15">
        <v>0</v>
      </c>
      <c r="D19" s="16">
        <v>0</v>
      </c>
      <c r="F19" s="15">
        <v>0</v>
      </c>
      <c r="G19" s="15">
        <v>0</v>
      </c>
      <c r="H19" s="9">
        <v>0</v>
      </c>
      <c r="J19" s="15">
        <f t="shared" si="0"/>
        <v>390819</v>
      </c>
      <c r="K19" s="15">
        <f t="shared" si="1"/>
        <v>0</v>
      </c>
      <c r="L19" s="16">
        <v>0</v>
      </c>
    </row>
    <row r="20" spans="1:15" x14ac:dyDescent="0.3">
      <c r="A20" s="6" t="s">
        <v>4</v>
      </c>
      <c r="B20" s="15">
        <f>SUM(B12:B19)</f>
        <v>528369</v>
      </c>
      <c r="C20" s="15">
        <f>SUM(C12:C19)</f>
        <v>65005.680000000008</v>
      </c>
      <c r="D20" s="16">
        <f>C20/B20</f>
        <v>0.12303083640410396</v>
      </c>
      <c r="E20" s="32"/>
      <c r="F20" s="15">
        <f>SUM(F12:F19)</f>
        <v>856743</v>
      </c>
      <c r="G20" s="15">
        <f>SUM(G12:G19)</f>
        <v>187708.49</v>
      </c>
      <c r="H20" s="16">
        <f>G20/F20</f>
        <v>0.21909544635905984</v>
      </c>
      <c r="I20" s="33"/>
      <c r="J20" s="15">
        <f>SUM(J12:J19)</f>
        <v>1385112</v>
      </c>
      <c r="K20" s="15">
        <f>SUM(K12:K19)</f>
        <v>252714.16999999998</v>
      </c>
      <c r="L20" s="16">
        <f>K20/J20</f>
        <v>0.18245035058536782</v>
      </c>
    </row>
    <row r="21" spans="1:15" x14ac:dyDescent="0.3">
      <c r="B21" s="14"/>
      <c r="C21" s="14"/>
      <c r="F21" s="14"/>
      <c r="G21" s="14"/>
      <c r="H21" s="9"/>
      <c r="L21" s="9"/>
    </row>
    <row r="22" spans="1:15" x14ac:dyDescent="0.3">
      <c r="A22" s="13" t="s">
        <v>5</v>
      </c>
      <c r="B22" s="14"/>
      <c r="C22" s="14"/>
      <c r="F22" s="14"/>
      <c r="G22" s="14"/>
      <c r="H22" s="9"/>
      <c r="L22" s="9"/>
    </row>
    <row r="23" spans="1:15" x14ac:dyDescent="0.3">
      <c r="A23" s="13" t="s">
        <v>254</v>
      </c>
      <c r="B23" s="14"/>
      <c r="C23" s="14"/>
      <c r="F23" s="14"/>
      <c r="G23" s="14"/>
      <c r="H23" s="9"/>
      <c r="L23" s="9"/>
    </row>
    <row r="24" spans="1:15" x14ac:dyDescent="0.3">
      <c r="A24" s="6" t="s">
        <v>6</v>
      </c>
      <c r="B24" s="14">
        <v>7240</v>
      </c>
      <c r="C24" s="14">
        <v>8055</v>
      </c>
      <c r="D24" s="9">
        <f>C24/B24</f>
        <v>1.1125690607734806</v>
      </c>
      <c r="F24" s="14">
        <v>0</v>
      </c>
      <c r="G24" s="14">
        <v>0</v>
      </c>
      <c r="H24" s="9">
        <v>0</v>
      </c>
      <c r="J24" s="14">
        <f>B24+F24</f>
        <v>7240</v>
      </c>
      <c r="K24" s="14">
        <f>C24+G24</f>
        <v>8055</v>
      </c>
      <c r="L24" s="9">
        <f>K24/J24</f>
        <v>1.1125690607734806</v>
      </c>
    </row>
    <row r="25" spans="1:15" x14ac:dyDescent="0.3">
      <c r="A25" s="6" t="s">
        <v>7</v>
      </c>
      <c r="B25" s="14">
        <v>1809</v>
      </c>
      <c r="C25" s="14">
        <v>1961.92</v>
      </c>
      <c r="D25" s="9">
        <f t="shared" ref="D25:D40" si="2">C25/B25</f>
        <v>1.0845328911000554</v>
      </c>
      <c r="F25" s="14">
        <v>0</v>
      </c>
      <c r="G25" s="14">
        <v>0</v>
      </c>
      <c r="H25" s="9">
        <v>0</v>
      </c>
      <c r="J25" s="14">
        <f t="shared" ref="J25:J46" si="3">B25+F25</f>
        <v>1809</v>
      </c>
      <c r="K25" s="14">
        <f t="shared" ref="K25:K46" si="4">C25+G25</f>
        <v>1961.92</v>
      </c>
      <c r="L25" s="9">
        <f t="shared" ref="L25:L40" si="5">K25/J25</f>
        <v>1.0845328911000554</v>
      </c>
    </row>
    <row r="26" spans="1:15" x14ac:dyDescent="0.3">
      <c r="A26" s="6" t="s">
        <v>8</v>
      </c>
      <c r="B26" s="14">
        <f>3300+6425</f>
        <v>9725</v>
      </c>
      <c r="C26" s="14">
        <f>2629.43+1426.19</f>
        <v>4055.62</v>
      </c>
      <c r="D26" s="9">
        <f t="shared" si="2"/>
        <v>0.41703033419023133</v>
      </c>
      <c r="F26" s="14">
        <v>0</v>
      </c>
      <c r="G26" s="14">
        <v>0</v>
      </c>
      <c r="H26" s="9">
        <v>0</v>
      </c>
      <c r="J26" s="14">
        <f t="shared" si="3"/>
        <v>9725</v>
      </c>
      <c r="K26" s="14">
        <f t="shared" si="4"/>
        <v>4055.62</v>
      </c>
      <c r="L26" s="9">
        <f t="shared" si="5"/>
        <v>0.41703033419023133</v>
      </c>
    </row>
    <row r="27" spans="1:15" x14ac:dyDescent="0.3">
      <c r="A27" s="6" t="s">
        <v>9</v>
      </c>
      <c r="B27" s="14">
        <v>8800</v>
      </c>
      <c r="C27" s="14">
        <v>6044.32</v>
      </c>
      <c r="D27" s="9">
        <f t="shared" si="2"/>
        <v>0.68685454545454538</v>
      </c>
      <c r="F27" s="14">
        <v>0</v>
      </c>
      <c r="G27" s="14">
        <v>0</v>
      </c>
      <c r="H27" s="9">
        <v>0</v>
      </c>
      <c r="J27" s="14">
        <f t="shared" si="3"/>
        <v>8800</v>
      </c>
      <c r="K27" s="14">
        <f t="shared" si="4"/>
        <v>6044.32</v>
      </c>
      <c r="L27" s="9">
        <f t="shared" si="5"/>
        <v>0.68685454545454538</v>
      </c>
    </row>
    <row r="28" spans="1:15" x14ac:dyDescent="0.3">
      <c r="A28" s="6" t="s">
        <v>10</v>
      </c>
      <c r="B28" s="14">
        <v>0</v>
      </c>
      <c r="C28" s="14">
        <v>0</v>
      </c>
      <c r="D28" s="9">
        <v>0</v>
      </c>
      <c r="F28" s="14">
        <v>0</v>
      </c>
      <c r="G28" s="14">
        <v>0</v>
      </c>
      <c r="H28" s="9">
        <v>0</v>
      </c>
      <c r="J28" s="14">
        <f t="shared" si="3"/>
        <v>0</v>
      </c>
      <c r="K28" s="14">
        <f t="shared" si="4"/>
        <v>0</v>
      </c>
      <c r="L28" s="9">
        <v>0</v>
      </c>
    </row>
    <row r="29" spans="1:15" x14ac:dyDescent="0.3">
      <c r="A29" s="13" t="s">
        <v>13</v>
      </c>
      <c r="B29" s="14"/>
      <c r="C29" s="14"/>
      <c r="F29" s="14"/>
      <c r="G29" s="14"/>
      <c r="H29" s="9"/>
      <c r="J29" s="14"/>
      <c r="K29" s="14"/>
      <c r="L29" s="9"/>
      <c r="M29" s="14"/>
      <c r="N29" s="14"/>
      <c r="O29" s="14"/>
    </row>
    <row r="30" spans="1:15" x14ac:dyDescent="0.3">
      <c r="A30" s="6" t="s">
        <v>6</v>
      </c>
      <c r="B30" s="14">
        <v>22650</v>
      </c>
      <c r="C30" s="14">
        <v>9416.24</v>
      </c>
      <c r="D30" s="9">
        <f t="shared" si="2"/>
        <v>0.41572803532008828</v>
      </c>
      <c r="F30" s="14">
        <v>0</v>
      </c>
      <c r="G30" s="14">
        <v>0</v>
      </c>
      <c r="H30" s="9">
        <v>0</v>
      </c>
      <c r="J30" s="14">
        <f t="shared" si="3"/>
        <v>22650</v>
      </c>
      <c r="K30" s="14">
        <f t="shared" si="4"/>
        <v>9416.24</v>
      </c>
      <c r="L30" s="9">
        <f t="shared" si="5"/>
        <v>0.41572803532008828</v>
      </c>
    </row>
    <row r="31" spans="1:15" x14ac:dyDescent="0.3">
      <c r="A31" s="6" t="s">
        <v>7</v>
      </c>
      <c r="B31" s="14">
        <v>5842</v>
      </c>
      <c r="C31" s="14">
        <v>1944.93</v>
      </c>
      <c r="D31" s="9">
        <f t="shared" si="2"/>
        <v>0.33292194453954127</v>
      </c>
      <c r="F31" s="14">
        <v>0</v>
      </c>
      <c r="G31" s="14">
        <v>0</v>
      </c>
      <c r="H31" s="9">
        <v>0</v>
      </c>
      <c r="J31" s="14">
        <f t="shared" si="3"/>
        <v>5842</v>
      </c>
      <c r="K31" s="14">
        <f t="shared" si="4"/>
        <v>1944.93</v>
      </c>
      <c r="L31" s="9">
        <f t="shared" si="5"/>
        <v>0.33292194453954127</v>
      </c>
    </row>
    <row r="32" spans="1:15" x14ac:dyDescent="0.3">
      <c r="A32" s="6" t="s">
        <v>8</v>
      </c>
      <c r="B32" s="14">
        <v>16400</v>
      </c>
      <c r="C32" s="14">
        <v>5880</v>
      </c>
      <c r="D32" s="9">
        <f t="shared" si="2"/>
        <v>0.35853658536585364</v>
      </c>
      <c r="F32" s="14">
        <v>0</v>
      </c>
      <c r="G32" s="14">
        <v>0</v>
      </c>
      <c r="H32" s="9">
        <v>0</v>
      </c>
      <c r="J32" s="14">
        <f t="shared" si="3"/>
        <v>16400</v>
      </c>
      <c r="K32" s="14">
        <f t="shared" si="4"/>
        <v>5880</v>
      </c>
      <c r="L32" s="9">
        <f t="shared" si="5"/>
        <v>0.35853658536585364</v>
      </c>
    </row>
    <row r="33" spans="1:15" x14ac:dyDescent="0.3">
      <c r="A33" s="6" t="s">
        <v>9</v>
      </c>
      <c r="B33" s="14">
        <v>14040</v>
      </c>
      <c r="C33" s="14">
        <v>964.96</v>
      </c>
      <c r="D33" s="9">
        <f t="shared" si="2"/>
        <v>6.8729344729344735E-2</v>
      </c>
      <c r="F33" s="14">
        <v>0</v>
      </c>
      <c r="G33" s="14">
        <v>0</v>
      </c>
      <c r="H33" s="9">
        <v>0</v>
      </c>
      <c r="J33" s="14">
        <f t="shared" si="3"/>
        <v>14040</v>
      </c>
      <c r="K33" s="14">
        <f t="shared" si="4"/>
        <v>964.96</v>
      </c>
      <c r="L33" s="9">
        <f t="shared" si="5"/>
        <v>6.8729344729344735E-2</v>
      </c>
    </row>
    <row r="34" spans="1:15" x14ac:dyDescent="0.3">
      <c r="A34" s="6" t="s">
        <v>10</v>
      </c>
      <c r="B34" s="14">
        <v>0</v>
      </c>
      <c r="C34" s="14">
        <v>0</v>
      </c>
      <c r="D34" s="9">
        <v>0</v>
      </c>
      <c r="F34" s="14">
        <v>0</v>
      </c>
      <c r="G34" s="14">
        <v>0</v>
      </c>
      <c r="H34" s="9">
        <v>0</v>
      </c>
      <c r="J34" s="14">
        <f t="shared" si="3"/>
        <v>0</v>
      </c>
      <c r="K34" s="14">
        <f t="shared" si="4"/>
        <v>0</v>
      </c>
      <c r="L34" s="9">
        <v>0</v>
      </c>
    </row>
    <row r="35" spans="1:15" x14ac:dyDescent="0.3">
      <c r="A35" s="13" t="s">
        <v>252</v>
      </c>
      <c r="B35" s="14"/>
      <c r="C35" s="14"/>
      <c r="F35" s="14"/>
      <c r="G35" s="14"/>
      <c r="H35" s="9"/>
      <c r="J35" s="14"/>
      <c r="K35" s="14"/>
      <c r="L35" s="9"/>
      <c r="M35" s="14"/>
      <c r="N35" s="14"/>
      <c r="O35" s="14"/>
    </row>
    <row r="36" spans="1:15" x14ac:dyDescent="0.3">
      <c r="A36" s="6" t="s">
        <v>6</v>
      </c>
      <c r="B36" s="14">
        <v>267321</v>
      </c>
      <c r="C36" s="14">
        <v>106030.39999999999</v>
      </c>
      <c r="D36" s="9">
        <f t="shared" si="2"/>
        <v>0.3966407427774099</v>
      </c>
      <c r="F36" s="14">
        <v>0</v>
      </c>
      <c r="G36" s="14">
        <v>0</v>
      </c>
      <c r="H36" s="9">
        <v>0</v>
      </c>
      <c r="J36" s="14">
        <f t="shared" si="3"/>
        <v>267321</v>
      </c>
      <c r="K36" s="14">
        <f t="shared" si="4"/>
        <v>106030.39999999999</v>
      </c>
      <c r="L36" s="9">
        <f t="shared" si="5"/>
        <v>0.3966407427774099</v>
      </c>
    </row>
    <row r="37" spans="1:15" x14ac:dyDescent="0.3">
      <c r="A37" s="6" t="s">
        <v>7</v>
      </c>
      <c r="B37" s="14">
        <v>78312</v>
      </c>
      <c r="C37" s="14">
        <v>27144.48</v>
      </c>
      <c r="D37" s="9">
        <f t="shared" si="2"/>
        <v>0.34661967514557157</v>
      </c>
      <c r="F37" s="14">
        <v>0</v>
      </c>
      <c r="G37" s="14">
        <v>0</v>
      </c>
      <c r="H37" s="9">
        <v>0</v>
      </c>
      <c r="J37" s="14">
        <f t="shared" si="3"/>
        <v>78312</v>
      </c>
      <c r="K37" s="14">
        <f t="shared" si="4"/>
        <v>27144.48</v>
      </c>
      <c r="L37" s="9">
        <f t="shared" si="5"/>
        <v>0.34661967514557157</v>
      </c>
    </row>
    <row r="38" spans="1:15" x14ac:dyDescent="0.3">
      <c r="A38" s="6" t="s">
        <v>8</v>
      </c>
      <c r="B38" s="14">
        <v>68228</v>
      </c>
      <c r="C38" s="14">
        <f>13119.54+4095.86</f>
        <v>17215.400000000001</v>
      </c>
      <c r="D38" s="9">
        <f t="shared" si="2"/>
        <v>0.2523216274843173</v>
      </c>
      <c r="F38" s="14">
        <v>0</v>
      </c>
      <c r="G38" s="14">
        <v>0</v>
      </c>
      <c r="H38" s="9">
        <v>0</v>
      </c>
      <c r="J38" s="14">
        <f t="shared" si="3"/>
        <v>68228</v>
      </c>
      <c r="K38" s="14">
        <f t="shared" si="4"/>
        <v>17215.400000000001</v>
      </c>
      <c r="L38" s="9">
        <f t="shared" si="5"/>
        <v>0.2523216274843173</v>
      </c>
    </row>
    <row r="39" spans="1:15" x14ac:dyDescent="0.3">
      <c r="A39" s="6" t="s">
        <v>11</v>
      </c>
      <c r="B39" s="14">
        <v>57781</v>
      </c>
      <c r="C39" s="14">
        <f>9348.08+32508.62</f>
        <v>41856.699999999997</v>
      </c>
      <c r="D39" s="9">
        <f t="shared" si="2"/>
        <v>0.72440248524601503</v>
      </c>
      <c r="F39" s="14">
        <v>0</v>
      </c>
      <c r="G39" s="14">
        <v>0</v>
      </c>
      <c r="H39" s="9">
        <v>0</v>
      </c>
      <c r="J39" s="14">
        <f t="shared" si="3"/>
        <v>57781</v>
      </c>
      <c r="K39" s="14">
        <f t="shared" si="4"/>
        <v>41856.699999999997</v>
      </c>
      <c r="L39" s="9">
        <f t="shared" si="5"/>
        <v>0.72440248524601503</v>
      </c>
    </row>
    <row r="40" spans="1:15" x14ac:dyDescent="0.3">
      <c r="A40" s="6" t="s">
        <v>12</v>
      </c>
      <c r="B40" s="14">
        <v>5150</v>
      </c>
      <c r="C40" s="14">
        <v>1730</v>
      </c>
      <c r="D40" s="9">
        <f t="shared" si="2"/>
        <v>0.33592233009708738</v>
      </c>
      <c r="F40" s="14">
        <v>0</v>
      </c>
      <c r="G40" s="14">
        <v>0</v>
      </c>
      <c r="H40" s="9">
        <v>0</v>
      </c>
      <c r="J40" s="14">
        <f t="shared" si="3"/>
        <v>5150</v>
      </c>
      <c r="K40" s="14">
        <f t="shared" si="4"/>
        <v>1730</v>
      </c>
      <c r="L40" s="9">
        <f t="shared" si="5"/>
        <v>0.33592233009708738</v>
      </c>
    </row>
    <row r="41" spans="1:15" x14ac:dyDescent="0.3">
      <c r="A41" s="13" t="s">
        <v>253</v>
      </c>
      <c r="B41" s="14"/>
      <c r="C41" s="14"/>
      <c r="F41" s="14"/>
      <c r="G41" s="14"/>
      <c r="H41" s="9"/>
      <c r="J41" s="14"/>
      <c r="K41" s="14"/>
      <c r="L41" s="9"/>
    </row>
    <row r="42" spans="1:15" x14ac:dyDescent="0.3">
      <c r="A42" s="6" t="s">
        <v>6</v>
      </c>
      <c r="B42" s="14">
        <v>0</v>
      </c>
      <c r="C42" s="14">
        <v>0</v>
      </c>
      <c r="D42" s="9">
        <v>0</v>
      </c>
      <c r="F42" s="14">
        <v>263616</v>
      </c>
      <c r="G42" s="14">
        <v>97827.27</v>
      </c>
      <c r="H42" s="9">
        <f>G42/F42</f>
        <v>0.37109761926438456</v>
      </c>
      <c r="J42" s="14">
        <f t="shared" si="3"/>
        <v>263616</v>
      </c>
      <c r="K42" s="14">
        <f t="shared" si="4"/>
        <v>97827.27</v>
      </c>
      <c r="L42" s="9">
        <v>0</v>
      </c>
    </row>
    <row r="43" spans="1:15" x14ac:dyDescent="0.3">
      <c r="A43" s="6" t="s">
        <v>7</v>
      </c>
      <c r="B43" s="14">
        <v>0</v>
      </c>
      <c r="C43" s="14">
        <v>0</v>
      </c>
      <c r="D43" s="9">
        <v>0</v>
      </c>
      <c r="F43" s="14">
        <v>161284</v>
      </c>
      <c r="G43" s="14">
        <v>56659.94</v>
      </c>
      <c r="H43" s="9">
        <f>G43/F43</f>
        <v>0.35130539917164755</v>
      </c>
      <c r="J43" s="14">
        <f t="shared" si="3"/>
        <v>161284</v>
      </c>
      <c r="K43" s="14">
        <f t="shared" si="4"/>
        <v>56659.94</v>
      </c>
      <c r="L43" s="9">
        <v>0</v>
      </c>
    </row>
    <row r="44" spans="1:15" x14ac:dyDescent="0.3">
      <c r="A44" s="6" t="s">
        <v>8</v>
      </c>
      <c r="B44" s="14">
        <v>0</v>
      </c>
      <c r="C44" s="14">
        <v>650.75</v>
      </c>
      <c r="D44" s="9">
        <v>0</v>
      </c>
      <c r="F44" s="14">
        <v>0</v>
      </c>
      <c r="G44" s="14">
        <v>809.13</v>
      </c>
      <c r="H44" s="9">
        <v>0</v>
      </c>
      <c r="J44" s="14">
        <f t="shared" si="3"/>
        <v>0</v>
      </c>
      <c r="K44" s="14">
        <f t="shared" si="4"/>
        <v>1459.88</v>
      </c>
      <c r="L44" s="9">
        <v>0</v>
      </c>
    </row>
    <row r="45" spans="1:15" x14ac:dyDescent="0.3">
      <c r="A45" s="6" t="s">
        <v>9</v>
      </c>
      <c r="B45" s="14">
        <v>0</v>
      </c>
      <c r="C45" s="14">
        <v>0</v>
      </c>
      <c r="D45" s="9">
        <v>0</v>
      </c>
      <c r="F45" s="14">
        <v>423500</v>
      </c>
      <c r="G45" s="14">
        <f>153979.33+100</f>
        <v>154079.32999999999</v>
      </c>
      <c r="H45" s="9">
        <f>G45/F45</f>
        <v>0.36382368358913808</v>
      </c>
      <c r="J45" s="14">
        <f t="shared" si="3"/>
        <v>423500</v>
      </c>
      <c r="K45" s="14">
        <f t="shared" si="4"/>
        <v>154079.32999999999</v>
      </c>
      <c r="L45" s="9">
        <v>0</v>
      </c>
    </row>
    <row r="46" spans="1:15" x14ac:dyDescent="0.3">
      <c r="A46" s="6" t="s">
        <v>12</v>
      </c>
      <c r="B46" s="15">
        <v>0</v>
      </c>
      <c r="C46" s="15">
        <v>0</v>
      </c>
      <c r="D46" s="16">
        <v>0</v>
      </c>
      <c r="E46" s="32"/>
      <c r="F46" s="15">
        <v>3600</v>
      </c>
      <c r="G46" s="15">
        <f>3619.2+1275</f>
        <v>4894.2</v>
      </c>
      <c r="H46" s="9">
        <f>G46/F46</f>
        <v>1.3594999999999999</v>
      </c>
      <c r="I46" s="33"/>
      <c r="J46" s="15">
        <f t="shared" si="3"/>
        <v>3600</v>
      </c>
      <c r="K46" s="15">
        <f t="shared" si="4"/>
        <v>4894.2</v>
      </c>
      <c r="L46" s="16">
        <v>0</v>
      </c>
    </row>
    <row r="47" spans="1:15" x14ac:dyDescent="0.3">
      <c r="B47" s="14"/>
      <c r="C47" s="14"/>
      <c r="F47" s="14"/>
      <c r="G47" s="14"/>
      <c r="H47" s="9"/>
      <c r="L47" s="9"/>
    </row>
    <row r="48" spans="1:15" x14ac:dyDescent="0.3">
      <c r="A48" s="6" t="s">
        <v>14</v>
      </c>
      <c r="B48" s="15">
        <f>SUM(B24:B46)</f>
        <v>563298</v>
      </c>
      <c r="C48" s="15">
        <f>SUM(C24:C46)</f>
        <v>232950.71999999997</v>
      </c>
      <c r="D48" s="16">
        <f>C48/B48</f>
        <v>0.41354792667469081</v>
      </c>
      <c r="F48" s="15">
        <f>SUM(F24:F46)</f>
        <v>852000</v>
      </c>
      <c r="G48" s="15">
        <f>SUM(G24:G46)</f>
        <v>314269.87000000005</v>
      </c>
      <c r="H48" s="16">
        <f>G48/F48</f>
        <v>0.36886134976525831</v>
      </c>
      <c r="J48" s="15">
        <f>SUM(J24:J46)</f>
        <v>1415298</v>
      </c>
      <c r="K48" s="15">
        <f>SUM(K24:K46)</f>
        <v>547220.59</v>
      </c>
      <c r="L48" s="16">
        <f>K48/J48</f>
        <v>0.38664690404423657</v>
      </c>
    </row>
    <row r="49" spans="1:12" x14ac:dyDescent="0.3">
      <c r="B49" s="14"/>
      <c r="C49" s="14"/>
      <c r="F49" s="14"/>
      <c r="G49" s="14"/>
      <c r="H49" s="9"/>
      <c r="L49" s="9"/>
    </row>
    <row r="50" spans="1:12" x14ac:dyDescent="0.3">
      <c r="A50" s="13" t="s">
        <v>15</v>
      </c>
      <c r="B50" s="14">
        <f>B20-B48</f>
        <v>-34929</v>
      </c>
      <c r="C50" s="14">
        <f>C20-C48</f>
        <v>-167945.03999999998</v>
      </c>
      <c r="D50" s="8"/>
      <c r="E50" s="24"/>
      <c r="F50" s="14">
        <f>F20-F48</f>
        <v>4743</v>
      </c>
      <c r="G50" s="14">
        <f>G20-G48</f>
        <v>-126561.38000000006</v>
      </c>
      <c r="H50" s="9"/>
      <c r="L50" s="9"/>
    </row>
    <row r="51" spans="1:12" x14ac:dyDescent="0.3">
      <c r="B51" s="14"/>
      <c r="C51" s="14"/>
      <c r="G51" s="18"/>
      <c r="L51" s="9"/>
    </row>
    <row r="52" spans="1:12" x14ac:dyDescent="0.3">
      <c r="A52" s="6" t="s">
        <v>201</v>
      </c>
      <c r="B52" s="14"/>
      <c r="C52" s="14"/>
      <c r="G52" s="14"/>
      <c r="L52" s="9"/>
    </row>
    <row r="53" spans="1:12" x14ac:dyDescent="0.3">
      <c r="A53" s="6" t="s">
        <v>16</v>
      </c>
      <c r="B53" s="14">
        <v>10286.25</v>
      </c>
      <c r="C53" s="14">
        <f>B53</f>
        <v>10286.25</v>
      </c>
      <c r="D53" s="8"/>
      <c r="E53" s="24"/>
      <c r="F53" s="14">
        <v>24598</v>
      </c>
      <c r="G53" s="14">
        <f>F53</f>
        <v>24598</v>
      </c>
      <c r="J53" s="14">
        <f>B53+F53</f>
        <v>34884.25</v>
      </c>
      <c r="K53" s="14">
        <f>C53+G53</f>
        <v>34884.25</v>
      </c>
      <c r="L53" s="9"/>
    </row>
    <row r="54" spans="1:12" x14ac:dyDescent="0.3">
      <c r="A54" s="6" t="s">
        <v>17</v>
      </c>
      <c r="B54" s="15">
        <v>61738.16</v>
      </c>
      <c r="C54" s="15">
        <f>B54</f>
        <v>61738.16</v>
      </c>
      <c r="D54" s="16"/>
      <c r="E54" s="32"/>
      <c r="F54" s="15">
        <v>48713.47</v>
      </c>
      <c r="G54" s="15">
        <f>F54</f>
        <v>48713.47</v>
      </c>
      <c r="H54" s="34"/>
      <c r="I54" s="33"/>
      <c r="J54" s="15">
        <f>B54+F54</f>
        <v>110451.63</v>
      </c>
      <c r="K54" s="15">
        <f>C54+G54</f>
        <v>110451.63</v>
      </c>
      <c r="L54" s="9"/>
    </row>
    <row r="55" spans="1:12" x14ac:dyDescent="0.3">
      <c r="B55" s="14"/>
      <c r="C55" s="14"/>
      <c r="F55" s="14"/>
      <c r="G55" s="14"/>
      <c r="L55" s="9"/>
    </row>
    <row r="56" spans="1:12" x14ac:dyDescent="0.3">
      <c r="A56" s="6" t="s">
        <v>202</v>
      </c>
      <c r="C56" s="14"/>
      <c r="F56" s="14"/>
      <c r="G56" s="14"/>
      <c r="L56" s="9"/>
    </row>
    <row r="57" spans="1:12" x14ac:dyDescent="0.3">
      <c r="A57" s="6" t="s">
        <v>16</v>
      </c>
      <c r="B57" s="14">
        <v>10256.25</v>
      </c>
      <c r="C57" s="14">
        <v>0</v>
      </c>
      <c r="F57" s="14">
        <v>27649</v>
      </c>
      <c r="G57" s="14">
        <v>0</v>
      </c>
      <c r="J57" s="14">
        <f>B57+F57</f>
        <v>37905.25</v>
      </c>
      <c r="K57" s="14">
        <f>C57+G57</f>
        <v>0</v>
      </c>
      <c r="L57" s="9"/>
    </row>
    <row r="58" spans="1:12" ht="14.25" thickBot="1" x14ac:dyDescent="0.35">
      <c r="A58" s="6" t="s">
        <v>17</v>
      </c>
      <c r="B58" s="35">
        <f>B50+B53+B54-B57</f>
        <v>26839.160000000003</v>
      </c>
      <c r="C58" s="35">
        <f>C50+C53+C54-C57</f>
        <v>-95920.629999999976</v>
      </c>
      <c r="D58" s="36"/>
      <c r="E58" s="37"/>
      <c r="F58" s="35">
        <f>F50+F53+F54-F57</f>
        <v>50405.47</v>
      </c>
      <c r="G58" s="35">
        <f>G50+G53+G54-G57</f>
        <v>-53249.910000000062</v>
      </c>
      <c r="H58" s="38"/>
      <c r="I58" s="39"/>
      <c r="J58" s="35">
        <f>B58+F58</f>
        <v>77244.63</v>
      </c>
      <c r="K58" s="35">
        <f>C58+G58</f>
        <v>-149170.54000000004</v>
      </c>
      <c r="L58" s="9"/>
    </row>
    <row r="59" spans="1:12" ht="14.25" thickTop="1" x14ac:dyDescent="0.3">
      <c r="L59" s="9"/>
    </row>
    <row r="60" spans="1:12" x14ac:dyDescent="0.3">
      <c r="A60" s="13" t="s">
        <v>21</v>
      </c>
      <c r="C60" s="17"/>
      <c r="D60" s="17"/>
      <c r="E60" s="25"/>
      <c r="L60" s="9"/>
    </row>
    <row r="61" spans="1:12" x14ac:dyDescent="0.3">
      <c r="A61" s="6" t="s">
        <v>22</v>
      </c>
      <c r="B61" s="14">
        <f>B24+B30+B36+B42</f>
        <v>297211</v>
      </c>
      <c r="C61" s="14">
        <f>C24+C30+C36+C42</f>
        <v>123501.63999999998</v>
      </c>
      <c r="D61" s="9">
        <f>C61/$C$66</f>
        <v>0.53016208750073834</v>
      </c>
      <c r="F61" s="14">
        <f t="shared" ref="F61:G65" si="6">F24+F30+F36+F42</f>
        <v>263616</v>
      </c>
      <c r="G61" s="14">
        <f t="shared" si="6"/>
        <v>97827.27</v>
      </c>
      <c r="H61" s="9">
        <f>G61/$G$66</f>
        <v>0.31128427933610048</v>
      </c>
      <c r="J61" s="14">
        <f t="shared" ref="J61:K65" si="7">B61+F61</f>
        <v>560827</v>
      </c>
      <c r="K61" s="14">
        <f t="shared" si="7"/>
        <v>221328.90999999997</v>
      </c>
      <c r="L61" s="9">
        <f>K61/$K$66</f>
        <v>0.40446012822726568</v>
      </c>
    </row>
    <row r="62" spans="1:12" x14ac:dyDescent="0.3">
      <c r="A62" s="6" t="s">
        <v>23</v>
      </c>
      <c r="B62" s="14">
        <f t="shared" ref="B62:C65" si="8">B25+B31+B37+B43</f>
        <v>85963</v>
      </c>
      <c r="C62" s="14">
        <f t="shared" si="8"/>
        <v>31051.33</v>
      </c>
      <c r="D62" s="9">
        <f>C62/$C$66</f>
        <v>0.13329570305685257</v>
      </c>
      <c r="F62" s="14">
        <f t="shared" si="6"/>
        <v>161284</v>
      </c>
      <c r="G62" s="14">
        <f t="shared" si="6"/>
        <v>56659.94</v>
      </c>
      <c r="H62" s="9">
        <f>G62/$G$66</f>
        <v>0.18029071638334274</v>
      </c>
      <c r="J62" s="14">
        <f t="shared" si="7"/>
        <v>247247</v>
      </c>
      <c r="K62" s="14">
        <f t="shared" si="7"/>
        <v>87711.27</v>
      </c>
      <c r="L62" s="9">
        <f>K62/$K$66</f>
        <v>0.16028503240347738</v>
      </c>
    </row>
    <row r="63" spans="1:12" x14ac:dyDescent="0.3">
      <c r="A63" s="6" t="s">
        <v>24</v>
      </c>
      <c r="B63" s="14">
        <f t="shared" si="8"/>
        <v>94353</v>
      </c>
      <c r="C63" s="14">
        <f t="shared" si="8"/>
        <v>27801.77</v>
      </c>
      <c r="D63" s="9">
        <f>C63/$C$66</f>
        <v>0.11934614325295927</v>
      </c>
      <c r="F63" s="14">
        <f t="shared" si="6"/>
        <v>0</v>
      </c>
      <c r="G63" s="14">
        <f t="shared" si="6"/>
        <v>809.13</v>
      </c>
      <c r="H63" s="9">
        <f>G63/$G$66</f>
        <v>2.5746343421340387E-3</v>
      </c>
      <c r="J63" s="14">
        <f t="shared" si="7"/>
        <v>94353</v>
      </c>
      <c r="K63" s="14">
        <f t="shared" si="7"/>
        <v>28610.9</v>
      </c>
      <c r="L63" s="9">
        <f>K63/$K$66</f>
        <v>5.2284034122327162E-2</v>
      </c>
    </row>
    <row r="64" spans="1:12" x14ac:dyDescent="0.3">
      <c r="A64" s="6" t="s">
        <v>25</v>
      </c>
      <c r="B64" s="14">
        <f t="shared" si="8"/>
        <v>80621</v>
      </c>
      <c r="C64" s="14">
        <f t="shared" si="8"/>
        <v>48865.979999999996</v>
      </c>
      <c r="D64" s="9">
        <f>C64/$C$66</f>
        <v>0.20976960277263793</v>
      </c>
      <c r="F64" s="14">
        <f t="shared" si="6"/>
        <v>423500</v>
      </c>
      <c r="G64" s="14">
        <f t="shared" si="6"/>
        <v>154079.32999999999</v>
      </c>
      <c r="H64" s="9">
        <f>G64/$G$66</f>
        <v>0.49027713028932735</v>
      </c>
      <c r="J64" s="14">
        <f t="shared" si="7"/>
        <v>504121</v>
      </c>
      <c r="K64" s="14">
        <f t="shared" si="7"/>
        <v>202945.31</v>
      </c>
      <c r="L64" s="9">
        <f>K64/$K$66</f>
        <v>0.37086563208449452</v>
      </c>
    </row>
    <row r="65" spans="1:12" x14ac:dyDescent="0.3">
      <c r="A65" s="6" t="s">
        <v>26</v>
      </c>
      <c r="B65" s="15">
        <f t="shared" si="8"/>
        <v>5150</v>
      </c>
      <c r="C65" s="15">
        <f t="shared" si="8"/>
        <v>1730</v>
      </c>
      <c r="D65" s="16">
        <f>C65/$C$66</f>
        <v>7.4264634168119343E-3</v>
      </c>
      <c r="F65" s="15">
        <f t="shared" si="6"/>
        <v>3600</v>
      </c>
      <c r="G65" s="15">
        <f t="shared" si="6"/>
        <v>4894.2</v>
      </c>
      <c r="H65" s="9">
        <f>G65/$G$66</f>
        <v>1.5573239649095216E-2</v>
      </c>
      <c r="J65" s="15">
        <f t="shared" si="7"/>
        <v>8750</v>
      </c>
      <c r="K65" s="15">
        <f t="shared" si="7"/>
        <v>6624.2</v>
      </c>
      <c r="L65" s="16">
        <f>K65/$K$66</f>
        <v>1.2105173162435281E-2</v>
      </c>
    </row>
    <row r="66" spans="1:12" ht="14.25" thickBot="1" x14ac:dyDescent="0.35">
      <c r="B66" s="35">
        <f>SUM(B61:B65)</f>
        <v>563298</v>
      </c>
      <c r="C66" s="35">
        <f>SUM(C61:C65)</f>
        <v>232950.71999999997</v>
      </c>
      <c r="D66" s="36">
        <f>SUM(D61:D65)</f>
        <v>1</v>
      </c>
      <c r="E66" s="37"/>
      <c r="F66" s="35">
        <f>SUM(F61:F65)</f>
        <v>852000</v>
      </c>
      <c r="G66" s="35">
        <f>SUM(G61:G65)</f>
        <v>314269.87000000005</v>
      </c>
      <c r="H66" s="36">
        <f>SUM(H61:H65)</f>
        <v>0.99999999999999978</v>
      </c>
      <c r="I66" s="39"/>
      <c r="J66" s="35">
        <f>SUM(J61:J65)</f>
        <v>1415298</v>
      </c>
      <c r="K66" s="35">
        <f>SUM(K61:K65)</f>
        <v>547220.59</v>
      </c>
      <c r="L66" s="36">
        <f>SUM(L61:L65)</f>
        <v>1</v>
      </c>
    </row>
    <row r="67" spans="1:12" ht="14.25" thickTop="1" x14ac:dyDescent="0.3">
      <c r="C67" s="6"/>
      <c r="D67" s="17"/>
      <c r="E67" s="25"/>
      <c r="H67" s="17"/>
      <c r="L67" s="9"/>
    </row>
    <row r="68" spans="1:12" x14ac:dyDescent="0.3">
      <c r="A68" s="13" t="s">
        <v>27</v>
      </c>
      <c r="C68" s="6"/>
      <c r="D68" s="17"/>
      <c r="E68" s="25"/>
      <c r="H68" s="17"/>
      <c r="L68" s="9"/>
    </row>
    <row r="69" spans="1:12" x14ac:dyDescent="0.3">
      <c r="A69" s="6" t="s">
        <v>255</v>
      </c>
      <c r="B69" s="14">
        <f>SUM(B24:B28)</f>
        <v>27574</v>
      </c>
      <c r="C69" s="14">
        <f>SUM(C24:C28)</f>
        <v>20116.86</v>
      </c>
      <c r="D69" s="9">
        <f>C69/$C$73</f>
        <v>8.6356719567125623E-2</v>
      </c>
      <c r="F69" s="14">
        <f>SUM(F24:F28)</f>
        <v>0</v>
      </c>
      <c r="G69" s="14">
        <f>SUM(G24:G28)</f>
        <v>0</v>
      </c>
      <c r="H69" s="9">
        <f>G69/$G$73</f>
        <v>0</v>
      </c>
      <c r="J69" s="14">
        <f t="shared" ref="J69:K72" si="9">B69+F69</f>
        <v>27574</v>
      </c>
      <c r="K69" s="14">
        <f t="shared" si="9"/>
        <v>20116.86</v>
      </c>
      <c r="L69" s="9">
        <f>K69/$K$73</f>
        <v>3.6761884270473076E-2</v>
      </c>
    </row>
    <row r="70" spans="1:12" x14ac:dyDescent="0.3">
      <c r="A70" s="6" t="s">
        <v>13</v>
      </c>
      <c r="B70" s="14">
        <f>SUM(B30:B34)</f>
        <v>58932</v>
      </c>
      <c r="C70" s="14">
        <f>SUM(C30:C34)</f>
        <v>18206.129999999997</v>
      </c>
      <c r="D70" s="9">
        <f>C70/$C$73</f>
        <v>7.8154426824694936E-2</v>
      </c>
      <c r="F70" s="14">
        <f>SUM(F30:F34)</f>
        <v>0</v>
      </c>
      <c r="G70" s="14">
        <f>SUM(G30:G34)</f>
        <v>0</v>
      </c>
      <c r="H70" s="9">
        <f>G70/$G$73</f>
        <v>0</v>
      </c>
      <c r="J70" s="14">
        <f t="shared" si="9"/>
        <v>58932</v>
      </c>
      <c r="K70" s="14">
        <f t="shared" si="9"/>
        <v>18206.129999999997</v>
      </c>
      <c r="L70" s="9">
        <f>K70/$K$73</f>
        <v>3.3270184515535123E-2</v>
      </c>
    </row>
    <row r="71" spans="1:12" x14ac:dyDescent="0.3">
      <c r="A71" s="6" t="s">
        <v>252</v>
      </c>
      <c r="B71" s="14">
        <f>SUM(B36:B40)</f>
        <v>476792</v>
      </c>
      <c r="C71" s="14">
        <f>SUM(C36:C40)</f>
        <v>193976.97999999998</v>
      </c>
      <c r="D71" s="9">
        <f>C71/$C$73</f>
        <v>0.83269534432003478</v>
      </c>
      <c r="F71" s="14">
        <f>SUM(F36:F40)</f>
        <v>0</v>
      </c>
      <c r="G71" s="14">
        <f>SUM(G36:G40)</f>
        <v>0</v>
      </c>
      <c r="H71" s="9">
        <f>G71/$G$73</f>
        <v>0</v>
      </c>
      <c r="J71" s="14">
        <f t="shared" si="9"/>
        <v>476792</v>
      </c>
      <c r="K71" s="14">
        <f t="shared" si="9"/>
        <v>193976.97999999998</v>
      </c>
      <c r="L71" s="9">
        <f>K71/$K$73</f>
        <v>0.35447675680478313</v>
      </c>
    </row>
    <row r="72" spans="1:12" x14ac:dyDescent="0.3">
      <c r="A72" s="6" t="s">
        <v>253</v>
      </c>
      <c r="B72" s="15">
        <f>SUM(B42:B46)</f>
        <v>0</v>
      </c>
      <c r="C72" s="15">
        <f>SUM(C42:C46)</f>
        <v>650.75</v>
      </c>
      <c r="D72" s="16">
        <f>C72/$C$73</f>
        <v>2.7935092881447203E-3</v>
      </c>
      <c r="F72" s="15">
        <f>SUM(F42:F46)</f>
        <v>852000</v>
      </c>
      <c r="G72" s="15">
        <f>SUM(G42:G46)</f>
        <v>314269.87000000005</v>
      </c>
      <c r="H72" s="16">
        <f>G72/$G$73</f>
        <v>1</v>
      </c>
      <c r="J72" s="15">
        <f t="shared" si="9"/>
        <v>852000</v>
      </c>
      <c r="K72" s="15">
        <f t="shared" si="9"/>
        <v>314920.62000000005</v>
      </c>
      <c r="L72" s="16">
        <f>K72/$K$73</f>
        <v>0.57549117440920861</v>
      </c>
    </row>
    <row r="73" spans="1:12" ht="14.25" thickBot="1" x14ac:dyDescent="0.35">
      <c r="B73" s="35">
        <f>SUM(B69:B72)</f>
        <v>563298</v>
      </c>
      <c r="C73" s="35">
        <f>SUM(C69:C72)</f>
        <v>232950.71999999997</v>
      </c>
      <c r="D73" s="36">
        <f>SUM(D69:D72)</f>
        <v>1.0000000000000002</v>
      </c>
      <c r="E73" s="37"/>
      <c r="F73" s="35">
        <f>SUM(F69:F72)</f>
        <v>852000</v>
      </c>
      <c r="G73" s="35">
        <f>SUM(G69:G72)</f>
        <v>314269.87000000005</v>
      </c>
      <c r="H73" s="36">
        <f>SUM(H69:H72)</f>
        <v>1</v>
      </c>
      <c r="I73" s="39"/>
      <c r="J73" s="35">
        <f>SUM(J69:J72)</f>
        <v>1415298</v>
      </c>
      <c r="K73" s="35">
        <f>SUM(K69:K72)</f>
        <v>547220.59000000008</v>
      </c>
      <c r="L73" s="36">
        <f>SUM(L69:L72)</f>
        <v>1</v>
      </c>
    </row>
    <row r="74" spans="1:12" ht="14.25" thickTop="1" x14ac:dyDescent="0.3"/>
  </sheetData>
  <phoneticPr fontId="1" type="noConversion"/>
  <pageMargins left="0.75" right="0.25" top="0.5" bottom="1" header="0.5" footer="0.5"/>
  <pageSetup orientation="landscape" horizontalDpi="180" verticalDpi="180" r:id="rId1"/>
  <headerFooter alignWithMargins="0">
    <oddFooter>Page &amp;P of &amp;N</oddFooter>
  </headerFooter>
  <rowBreaks count="2" manualBreakCount="2">
    <brk id="34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8"/>
  <sheetViews>
    <sheetView topLeftCell="A923" workbookViewId="0">
      <selection activeCell="I941" sqref="I941:M941"/>
    </sheetView>
  </sheetViews>
  <sheetFormatPr defaultRowHeight="12.75" x14ac:dyDescent="0.2"/>
  <cols>
    <col min="1" max="1" width="3" bestFit="1" customWidth="1"/>
    <col min="2" max="2" width="5" style="2" bestFit="1" customWidth="1"/>
    <col min="3" max="3" width="6.140625" style="1" bestFit="1" customWidth="1"/>
    <col min="4" max="4" width="5.140625" style="1" bestFit="1" customWidth="1"/>
    <col min="5" max="5" width="6.140625" style="1" bestFit="1" customWidth="1"/>
    <col min="6" max="6" width="6" bestFit="1" customWidth="1"/>
    <col min="7" max="8" width="5" bestFit="1" customWidth="1"/>
    <col min="9" max="9" width="14" style="1" bestFit="1" customWidth="1"/>
    <col min="10" max="10" width="10.85546875" style="1" bestFit="1" customWidth="1"/>
    <col min="11" max="11" width="16.42578125" style="1" customWidth="1"/>
    <col min="12" max="12" width="15.28515625" style="1" customWidth="1"/>
    <col min="13" max="13" width="13.85546875" style="1" customWidth="1"/>
    <col min="14" max="14" width="33.42578125" style="1" bestFit="1" customWidth="1"/>
    <col min="15" max="15" width="32.7109375" bestFit="1" customWidth="1"/>
  </cols>
  <sheetData>
    <row r="1" spans="1:14" x14ac:dyDescent="0.2">
      <c r="A1">
        <v>11</v>
      </c>
      <c r="B1" s="2" t="s">
        <v>59</v>
      </c>
      <c r="C1" s="1" t="s">
        <v>40</v>
      </c>
      <c r="D1" s="1" t="s">
        <v>29</v>
      </c>
      <c r="E1" s="1" t="s">
        <v>208</v>
      </c>
      <c r="F1" t="s">
        <v>61</v>
      </c>
      <c r="G1" t="s">
        <v>31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 t="s">
        <v>60</v>
      </c>
    </row>
    <row r="2" spans="1:14" x14ac:dyDescent="0.2">
      <c r="A2">
        <v>11</v>
      </c>
      <c r="B2" s="2" t="s">
        <v>59</v>
      </c>
      <c r="C2" s="1" t="s">
        <v>40</v>
      </c>
      <c r="D2" s="1" t="s">
        <v>29</v>
      </c>
      <c r="E2" s="1" t="s">
        <v>208</v>
      </c>
      <c r="F2" t="s">
        <v>44</v>
      </c>
      <c r="G2" t="s">
        <v>31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 t="s">
        <v>60</v>
      </c>
    </row>
    <row r="3" spans="1:14" x14ac:dyDescent="0.2">
      <c r="A3">
        <v>11</v>
      </c>
      <c r="B3" s="2" t="s">
        <v>59</v>
      </c>
      <c r="C3" s="1" t="s">
        <v>40</v>
      </c>
      <c r="D3" s="1" t="s">
        <v>29</v>
      </c>
      <c r="E3" s="1" t="s">
        <v>208</v>
      </c>
      <c r="F3" t="s">
        <v>47</v>
      </c>
      <c r="G3" t="s">
        <v>31</v>
      </c>
      <c r="I3" s="1">
        <v>39212</v>
      </c>
      <c r="J3" s="1">
        <v>0</v>
      </c>
      <c r="K3" s="1">
        <v>39212</v>
      </c>
      <c r="L3" s="1">
        <v>10213.39</v>
      </c>
      <c r="M3" s="1">
        <v>0</v>
      </c>
      <c r="N3" s="1" t="s">
        <v>60</v>
      </c>
    </row>
    <row r="4" spans="1:14" x14ac:dyDescent="0.2">
      <c r="A4">
        <v>11</v>
      </c>
      <c r="B4" s="2" t="s">
        <v>59</v>
      </c>
      <c r="C4" s="1" t="s">
        <v>40</v>
      </c>
      <c r="D4" s="1" t="s">
        <v>29</v>
      </c>
      <c r="E4" s="1" t="s">
        <v>208</v>
      </c>
      <c r="F4" t="s">
        <v>48</v>
      </c>
      <c r="G4" t="s">
        <v>31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 t="s">
        <v>60</v>
      </c>
    </row>
    <row r="5" spans="1:14" x14ac:dyDescent="0.2">
      <c r="A5">
        <v>11</v>
      </c>
      <c r="B5" s="2" t="s">
        <v>59</v>
      </c>
      <c r="C5" s="1" t="s">
        <v>40</v>
      </c>
      <c r="D5" s="1" t="s">
        <v>29</v>
      </c>
      <c r="E5" s="1" t="s">
        <v>208</v>
      </c>
      <c r="F5" t="s">
        <v>49</v>
      </c>
      <c r="G5" t="s">
        <v>31</v>
      </c>
      <c r="I5" s="1">
        <v>42993</v>
      </c>
      <c r="J5" s="1">
        <v>0</v>
      </c>
      <c r="K5" s="1">
        <v>42993</v>
      </c>
      <c r="L5" s="1">
        <v>11214.35</v>
      </c>
      <c r="M5" s="1">
        <v>0</v>
      </c>
      <c r="N5" s="1" t="s">
        <v>60</v>
      </c>
    </row>
    <row r="6" spans="1:14" x14ac:dyDescent="0.2">
      <c r="A6">
        <v>11</v>
      </c>
      <c r="B6" s="2" t="s">
        <v>59</v>
      </c>
      <c r="C6" s="1" t="s">
        <v>90</v>
      </c>
      <c r="D6" s="1" t="s">
        <v>29</v>
      </c>
      <c r="E6" s="1" t="s">
        <v>208</v>
      </c>
      <c r="F6" t="s">
        <v>43</v>
      </c>
      <c r="G6" t="s">
        <v>31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 t="s">
        <v>91</v>
      </c>
    </row>
    <row r="7" spans="1:14" x14ac:dyDescent="0.2">
      <c r="A7">
        <v>11</v>
      </c>
      <c r="B7" s="2" t="s">
        <v>59</v>
      </c>
      <c r="C7" s="1" t="s">
        <v>90</v>
      </c>
      <c r="D7" s="1" t="s">
        <v>29</v>
      </c>
      <c r="E7" s="1" t="s">
        <v>208</v>
      </c>
      <c r="F7" t="s">
        <v>44</v>
      </c>
      <c r="G7" t="s">
        <v>31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91</v>
      </c>
    </row>
    <row r="8" spans="1:14" x14ac:dyDescent="0.2">
      <c r="A8">
        <v>11</v>
      </c>
      <c r="B8" s="2" t="s">
        <v>59</v>
      </c>
      <c r="C8" s="1" t="s">
        <v>90</v>
      </c>
      <c r="D8" s="1" t="s">
        <v>29</v>
      </c>
      <c r="E8" s="1" t="s">
        <v>208</v>
      </c>
      <c r="F8" t="s">
        <v>45</v>
      </c>
      <c r="G8" t="s">
        <v>31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 t="s">
        <v>91</v>
      </c>
    </row>
    <row r="9" spans="1:14" x14ac:dyDescent="0.2">
      <c r="A9">
        <v>11</v>
      </c>
      <c r="B9" s="2" t="s">
        <v>59</v>
      </c>
      <c r="C9" s="1" t="s">
        <v>90</v>
      </c>
      <c r="D9" s="1" t="s">
        <v>29</v>
      </c>
      <c r="E9" s="1" t="s">
        <v>208</v>
      </c>
      <c r="F9" t="s">
        <v>47</v>
      </c>
      <c r="G9" t="s">
        <v>31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 t="s">
        <v>91</v>
      </c>
    </row>
    <row r="10" spans="1:14" x14ac:dyDescent="0.2">
      <c r="A10">
        <v>11</v>
      </c>
      <c r="B10" s="2" t="s">
        <v>59</v>
      </c>
      <c r="C10" s="1" t="s">
        <v>90</v>
      </c>
      <c r="D10" s="1" t="s">
        <v>29</v>
      </c>
      <c r="E10" s="1" t="s">
        <v>208</v>
      </c>
      <c r="F10" t="s">
        <v>49</v>
      </c>
      <c r="G10" t="s">
        <v>31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 t="s">
        <v>91</v>
      </c>
    </row>
    <row r="11" spans="1:14" x14ac:dyDescent="0.2">
      <c r="A11">
        <v>11</v>
      </c>
      <c r="B11" s="2" t="s">
        <v>59</v>
      </c>
      <c r="C11" s="1" t="s">
        <v>94</v>
      </c>
      <c r="D11" s="1" t="s">
        <v>29</v>
      </c>
      <c r="E11" s="1" t="s">
        <v>208</v>
      </c>
      <c r="F11" t="s">
        <v>43</v>
      </c>
      <c r="G11" t="s">
        <v>31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95</v>
      </c>
    </row>
    <row r="12" spans="1:14" x14ac:dyDescent="0.2">
      <c r="A12">
        <v>11</v>
      </c>
      <c r="B12" s="2" t="s">
        <v>59</v>
      </c>
      <c r="C12" s="1" t="s">
        <v>94</v>
      </c>
      <c r="D12" s="1" t="s">
        <v>29</v>
      </c>
      <c r="E12" s="1" t="s">
        <v>208</v>
      </c>
      <c r="F12" t="s">
        <v>61</v>
      </c>
      <c r="G12" t="s">
        <v>31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 t="s">
        <v>95</v>
      </c>
    </row>
    <row r="13" spans="1:14" x14ac:dyDescent="0.2">
      <c r="A13">
        <v>11</v>
      </c>
      <c r="B13" s="2" t="s">
        <v>59</v>
      </c>
      <c r="C13" s="1" t="s">
        <v>94</v>
      </c>
      <c r="D13" s="1" t="s">
        <v>29</v>
      </c>
      <c r="E13" s="1" t="s">
        <v>208</v>
      </c>
      <c r="F13" t="s">
        <v>44</v>
      </c>
      <c r="G13" t="s">
        <v>31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 t="s">
        <v>95</v>
      </c>
    </row>
    <row r="14" spans="1:14" x14ac:dyDescent="0.2">
      <c r="A14">
        <v>11</v>
      </c>
      <c r="B14" s="2" t="s">
        <v>59</v>
      </c>
      <c r="C14" s="1" t="s">
        <v>94</v>
      </c>
      <c r="D14" s="1" t="s">
        <v>29</v>
      </c>
      <c r="E14" s="1" t="s">
        <v>208</v>
      </c>
      <c r="F14" t="s">
        <v>45</v>
      </c>
      <c r="G14" t="s">
        <v>31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 t="s">
        <v>95</v>
      </c>
    </row>
    <row r="15" spans="1:14" x14ac:dyDescent="0.2">
      <c r="A15">
        <v>11</v>
      </c>
      <c r="B15" s="2" t="s">
        <v>59</v>
      </c>
      <c r="C15" s="1" t="s">
        <v>94</v>
      </c>
      <c r="D15" s="1" t="s">
        <v>29</v>
      </c>
      <c r="E15" s="1" t="s">
        <v>208</v>
      </c>
      <c r="F15" t="s">
        <v>47</v>
      </c>
      <c r="G15" t="s">
        <v>31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 t="s">
        <v>95</v>
      </c>
    </row>
    <row r="16" spans="1:14" x14ac:dyDescent="0.2">
      <c r="A16">
        <v>11</v>
      </c>
      <c r="B16" s="2" t="s">
        <v>59</v>
      </c>
      <c r="C16" s="1" t="s">
        <v>94</v>
      </c>
      <c r="D16" s="1" t="s">
        <v>29</v>
      </c>
      <c r="E16" s="1" t="s">
        <v>208</v>
      </c>
      <c r="F16" t="s">
        <v>49</v>
      </c>
      <c r="G16" t="s">
        <v>31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 t="s">
        <v>95</v>
      </c>
    </row>
    <row r="17" spans="1:14" x14ac:dyDescent="0.2">
      <c r="A17">
        <v>11</v>
      </c>
      <c r="B17" s="2" t="s">
        <v>59</v>
      </c>
      <c r="C17" s="1" t="s">
        <v>99</v>
      </c>
      <c r="D17" s="1" t="s">
        <v>29</v>
      </c>
      <c r="E17" s="1" t="s">
        <v>208</v>
      </c>
      <c r="F17" t="s">
        <v>43</v>
      </c>
      <c r="G17" t="s">
        <v>31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 t="s">
        <v>100</v>
      </c>
    </row>
    <row r="18" spans="1:14" x14ac:dyDescent="0.2">
      <c r="A18">
        <v>11</v>
      </c>
      <c r="B18" s="2" t="s">
        <v>59</v>
      </c>
      <c r="C18" s="1" t="s">
        <v>99</v>
      </c>
      <c r="D18" s="1" t="s">
        <v>29</v>
      </c>
      <c r="E18" s="1" t="s">
        <v>208</v>
      </c>
      <c r="F18" t="s">
        <v>44</v>
      </c>
      <c r="G18" t="s">
        <v>31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 t="s">
        <v>100</v>
      </c>
    </row>
    <row r="19" spans="1:14" x14ac:dyDescent="0.2">
      <c r="A19">
        <v>11</v>
      </c>
      <c r="B19" s="2" t="s">
        <v>59</v>
      </c>
      <c r="C19" s="1" t="s">
        <v>99</v>
      </c>
      <c r="D19" s="1" t="s">
        <v>29</v>
      </c>
      <c r="E19" s="1" t="s">
        <v>208</v>
      </c>
      <c r="F19" t="s">
        <v>47</v>
      </c>
      <c r="G19" t="s">
        <v>31</v>
      </c>
      <c r="I19" s="1">
        <v>216</v>
      </c>
      <c r="J19" s="1">
        <v>0</v>
      </c>
      <c r="K19" s="1">
        <v>216</v>
      </c>
      <c r="L19" s="1">
        <v>54</v>
      </c>
      <c r="M19" s="1">
        <v>0</v>
      </c>
      <c r="N19" s="1" t="s">
        <v>100</v>
      </c>
    </row>
    <row r="20" spans="1:14" x14ac:dyDescent="0.2">
      <c r="A20">
        <v>11</v>
      </c>
      <c r="B20" s="2" t="s">
        <v>59</v>
      </c>
      <c r="C20" s="1" t="s">
        <v>99</v>
      </c>
      <c r="D20" s="1" t="s">
        <v>29</v>
      </c>
      <c r="E20" s="1" t="s">
        <v>208</v>
      </c>
      <c r="F20" t="s">
        <v>48</v>
      </c>
      <c r="G20" t="s">
        <v>31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 t="s">
        <v>100</v>
      </c>
    </row>
    <row r="21" spans="1:14" x14ac:dyDescent="0.2">
      <c r="A21">
        <v>11</v>
      </c>
      <c r="B21" s="2" t="s">
        <v>59</v>
      </c>
      <c r="C21" s="1" t="s">
        <v>99</v>
      </c>
      <c r="D21" s="1" t="s">
        <v>29</v>
      </c>
      <c r="E21" s="1" t="s">
        <v>208</v>
      </c>
      <c r="F21" t="s">
        <v>49</v>
      </c>
      <c r="G21" t="s">
        <v>31</v>
      </c>
      <c r="I21" s="1">
        <v>216</v>
      </c>
      <c r="J21" s="1">
        <v>0</v>
      </c>
      <c r="K21" s="1">
        <v>216</v>
      </c>
      <c r="L21" s="1">
        <v>54</v>
      </c>
      <c r="M21" s="1">
        <v>0</v>
      </c>
      <c r="N21" s="1" t="s">
        <v>100</v>
      </c>
    </row>
    <row r="22" spans="1:14" x14ac:dyDescent="0.2">
      <c r="A22">
        <v>11</v>
      </c>
      <c r="B22" s="2" t="s">
        <v>59</v>
      </c>
      <c r="C22" s="1" t="s">
        <v>102</v>
      </c>
      <c r="D22" s="1" t="s">
        <v>29</v>
      </c>
      <c r="E22" s="1" t="s">
        <v>208</v>
      </c>
      <c r="F22" t="s">
        <v>43</v>
      </c>
      <c r="G22" t="s">
        <v>31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 t="s">
        <v>103</v>
      </c>
    </row>
    <row r="23" spans="1:14" x14ac:dyDescent="0.2">
      <c r="A23">
        <v>11</v>
      </c>
      <c r="B23" s="2" t="s">
        <v>59</v>
      </c>
      <c r="C23" s="1" t="s">
        <v>102</v>
      </c>
      <c r="D23" s="1" t="s">
        <v>29</v>
      </c>
      <c r="E23" s="1" t="s">
        <v>208</v>
      </c>
      <c r="F23" t="s">
        <v>44</v>
      </c>
      <c r="G23" t="s">
        <v>31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 t="s">
        <v>103</v>
      </c>
    </row>
    <row r="24" spans="1:14" x14ac:dyDescent="0.2">
      <c r="A24">
        <v>11</v>
      </c>
      <c r="B24" s="2" t="s">
        <v>59</v>
      </c>
      <c r="C24" s="1" t="s">
        <v>102</v>
      </c>
      <c r="D24" s="1" t="s">
        <v>29</v>
      </c>
      <c r="E24" s="1" t="s">
        <v>208</v>
      </c>
      <c r="F24" t="s">
        <v>47</v>
      </c>
      <c r="G24" t="s">
        <v>31</v>
      </c>
      <c r="I24" s="1">
        <v>16324</v>
      </c>
      <c r="J24" s="1">
        <v>0</v>
      </c>
      <c r="K24" s="1">
        <v>16324</v>
      </c>
      <c r="L24" s="1">
        <v>3930.96</v>
      </c>
      <c r="M24" s="1">
        <v>0</v>
      </c>
      <c r="N24" s="1" t="s">
        <v>103</v>
      </c>
    </row>
    <row r="25" spans="1:14" x14ac:dyDescent="0.2">
      <c r="A25">
        <v>11</v>
      </c>
      <c r="B25" s="2" t="s">
        <v>59</v>
      </c>
      <c r="C25" s="1" t="s">
        <v>102</v>
      </c>
      <c r="D25" s="1" t="s">
        <v>29</v>
      </c>
      <c r="E25" s="1" t="s">
        <v>208</v>
      </c>
      <c r="F25" t="s">
        <v>48</v>
      </c>
      <c r="G25" t="s">
        <v>31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 t="s">
        <v>103</v>
      </c>
    </row>
    <row r="26" spans="1:14" x14ac:dyDescent="0.2">
      <c r="A26">
        <v>11</v>
      </c>
      <c r="B26" s="2" t="s">
        <v>59</v>
      </c>
      <c r="C26" s="1" t="s">
        <v>102</v>
      </c>
      <c r="D26" s="1" t="s">
        <v>29</v>
      </c>
      <c r="E26" s="1" t="s">
        <v>208</v>
      </c>
      <c r="F26" t="s">
        <v>49</v>
      </c>
      <c r="G26" t="s">
        <v>31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 t="s">
        <v>103</v>
      </c>
    </row>
    <row r="27" spans="1:14" x14ac:dyDescent="0.2">
      <c r="A27">
        <v>11</v>
      </c>
      <c r="B27" s="2" t="s">
        <v>59</v>
      </c>
      <c r="C27" s="1" t="s">
        <v>104</v>
      </c>
      <c r="D27" s="1" t="s">
        <v>29</v>
      </c>
      <c r="E27" s="1" t="s">
        <v>208</v>
      </c>
      <c r="F27" t="s">
        <v>43</v>
      </c>
      <c r="G27" t="s">
        <v>31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 t="s">
        <v>105</v>
      </c>
    </row>
    <row r="28" spans="1:14" x14ac:dyDescent="0.2">
      <c r="A28">
        <v>11</v>
      </c>
      <c r="B28" s="2" t="s">
        <v>59</v>
      </c>
      <c r="C28" s="1" t="s">
        <v>104</v>
      </c>
      <c r="D28" s="1" t="s">
        <v>29</v>
      </c>
      <c r="E28" s="1" t="s">
        <v>208</v>
      </c>
      <c r="F28" t="s">
        <v>44</v>
      </c>
      <c r="G28" t="s">
        <v>31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 t="s">
        <v>105</v>
      </c>
    </row>
    <row r="29" spans="1:14" x14ac:dyDescent="0.2">
      <c r="A29">
        <v>11</v>
      </c>
      <c r="B29" s="2" t="s">
        <v>59</v>
      </c>
      <c r="C29" s="1" t="s">
        <v>104</v>
      </c>
      <c r="D29" s="1" t="s">
        <v>29</v>
      </c>
      <c r="E29" s="1" t="s">
        <v>208</v>
      </c>
      <c r="F29" t="s">
        <v>47</v>
      </c>
      <c r="G29" t="s">
        <v>31</v>
      </c>
      <c r="I29" s="1">
        <v>912</v>
      </c>
      <c r="J29" s="1">
        <v>0</v>
      </c>
      <c r="K29" s="1">
        <v>912</v>
      </c>
      <c r="L29" s="1">
        <v>220.92</v>
      </c>
      <c r="M29" s="1">
        <v>0</v>
      </c>
      <c r="N29" s="1" t="s">
        <v>105</v>
      </c>
    </row>
    <row r="30" spans="1:14" x14ac:dyDescent="0.2">
      <c r="A30">
        <v>11</v>
      </c>
      <c r="B30" s="2" t="s">
        <v>59</v>
      </c>
      <c r="C30" s="1" t="s">
        <v>104</v>
      </c>
      <c r="D30" s="1" t="s">
        <v>29</v>
      </c>
      <c r="E30" s="1" t="s">
        <v>208</v>
      </c>
      <c r="F30" t="s">
        <v>48</v>
      </c>
      <c r="G30" t="s">
        <v>31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 t="s">
        <v>105</v>
      </c>
    </row>
    <row r="31" spans="1:14" x14ac:dyDescent="0.2">
      <c r="A31">
        <v>11</v>
      </c>
      <c r="B31" s="2" t="s">
        <v>59</v>
      </c>
      <c r="C31" s="1" t="s">
        <v>104</v>
      </c>
      <c r="D31" s="1" t="s">
        <v>29</v>
      </c>
      <c r="E31" s="1" t="s">
        <v>208</v>
      </c>
      <c r="F31" t="s">
        <v>49</v>
      </c>
      <c r="G31" t="s">
        <v>31</v>
      </c>
      <c r="I31" s="1">
        <v>912</v>
      </c>
      <c r="J31" s="1">
        <v>0</v>
      </c>
      <c r="K31" s="1">
        <v>912</v>
      </c>
      <c r="L31" s="1">
        <v>220.92</v>
      </c>
      <c r="M31" s="1">
        <v>0</v>
      </c>
      <c r="N31" s="1" t="s">
        <v>105</v>
      </c>
    </row>
    <row r="32" spans="1:14" x14ac:dyDescent="0.2">
      <c r="A32">
        <v>11</v>
      </c>
      <c r="B32" s="2" t="s">
        <v>59</v>
      </c>
      <c r="C32" s="1" t="s">
        <v>106</v>
      </c>
      <c r="D32" s="1" t="s">
        <v>29</v>
      </c>
      <c r="E32" s="1" t="s">
        <v>208</v>
      </c>
      <c r="F32" t="s">
        <v>43</v>
      </c>
      <c r="G32" t="s">
        <v>31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 t="s">
        <v>107</v>
      </c>
    </row>
    <row r="33" spans="1:14" x14ac:dyDescent="0.2">
      <c r="A33">
        <v>11</v>
      </c>
      <c r="B33" s="2" t="s">
        <v>59</v>
      </c>
      <c r="C33" s="1" t="s">
        <v>106</v>
      </c>
      <c r="D33" s="1" t="s">
        <v>29</v>
      </c>
      <c r="E33" s="1" t="s">
        <v>208</v>
      </c>
      <c r="F33" t="s">
        <v>44</v>
      </c>
      <c r="G33" t="s">
        <v>31</v>
      </c>
      <c r="I33" s="1">
        <v>0</v>
      </c>
      <c r="J33" s="1">
        <v>0</v>
      </c>
      <c r="K33" s="1">
        <v>0</v>
      </c>
      <c r="L33" s="1">
        <v>11.23</v>
      </c>
      <c r="M33" s="1">
        <v>0</v>
      </c>
      <c r="N33" s="1" t="s">
        <v>107</v>
      </c>
    </row>
    <row r="34" spans="1:14" x14ac:dyDescent="0.2">
      <c r="A34">
        <v>11</v>
      </c>
      <c r="B34" s="2" t="s">
        <v>59</v>
      </c>
      <c r="C34" s="1" t="s">
        <v>106</v>
      </c>
      <c r="D34" s="1" t="s">
        <v>29</v>
      </c>
      <c r="E34" s="1" t="s">
        <v>208</v>
      </c>
      <c r="F34" t="s">
        <v>47</v>
      </c>
      <c r="G34" t="s">
        <v>31</v>
      </c>
      <c r="I34" s="1">
        <v>225</v>
      </c>
      <c r="J34" s="1">
        <v>0</v>
      </c>
      <c r="K34" s="1">
        <v>225</v>
      </c>
      <c r="L34" s="1">
        <v>63.61</v>
      </c>
      <c r="M34" s="1">
        <v>0</v>
      </c>
      <c r="N34" s="1" t="s">
        <v>107</v>
      </c>
    </row>
    <row r="35" spans="1:14" x14ac:dyDescent="0.2">
      <c r="A35">
        <v>11</v>
      </c>
      <c r="B35" s="2" t="s">
        <v>59</v>
      </c>
      <c r="C35" s="1" t="s">
        <v>106</v>
      </c>
      <c r="D35" s="1" t="s">
        <v>29</v>
      </c>
      <c r="E35" s="1" t="s">
        <v>208</v>
      </c>
      <c r="F35" t="s">
        <v>48</v>
      </c>
      <c r="G35" t="s">
        <v>31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 t="s">
        <v>107</v>
      </c>
    </row>
    <row r="36" spans="1:14" x14ac:dyDescent="0.2">
      <c r="A36">
        <v>11</v>
      </c>
      <c r="B36" s="2" t="s">
        <v>59</v>
      </c>
      <c r="C36" s="1" t="s">
        <v>106</v>
      </c>
      <c r="D36" s="1" t="s">
        <v>29</v>
      </c>
      <c r="E36" s="1" t="s">
        <v>208</v>
      </c>
      <c r="F36" t="s">
        <v>49</v>
      </c>
      <c r="G36" t="s">
        <v>31</v>
      </c>
      <c r="I36" s="1">
        <v>225</v>
      </c>
      <c r="J36" s="1">
        <v>0</v>
      </c>
      <c r="K36" s="1">
        <v>225</v>
      </c>
      <c r="L36" s="1">
        <v>56.13</v>
      </c>
      <c r="M36" s="1">
        <v>0</v>
      </c>
      <c r="N36" s="1" t="s">
        <v>107</v>
      </c>
    </row>
    <row r="37" spans="1:14" x14ac:dyDescent="0.2">
      <c r="A37">
        <v>11</v>
      </c>
      <c r="B37" s="2" t="s">
        <v>59</v>
      </c>
      <c r="C37" s="1" t="s">
        <v>108</v>
      </c>
      <c r="D37" s="1" t="s">
        <v>29</v>
      </c>
      <c r="E37" s="1" t="s">
        <v>208</v>
      </c>
      <c r="F37" t="s">
        <v>44</v>
      </c>
      <c r="G37" t="s">
        <v>31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 t="s">
        <v>109</v>
      </c>
    </row>
    <row r="38" spans="1:14" x14ac:dyDescent="0.2">
      <c r="A38">
        <v>11</v>
      </c>
      <c r="B38" s="2" t="s">
        <v>59</v>
      </c>
      <c r="C38" s="1" t="s">
        <v>108</v>
      </c>
      <c r="D38" s="1" t="s">
        <v>29</v>
      </c>
      <c r="E38" s="1" t="s">
        <v>208</v>
      </c>
      <c r="F38" t="s">
        <v>47</v>
      </c>
      <c r="G38" t="s">
        <v>31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 t="s">
        <v>109</v>
      </c>
    </row>
    <row r="39" spans="1:14" x14ac:dyDescent="0.2">
      <c r="A39">
        <v>11</v>
      </c>
      <c r="B39" s="2" t="s">
        <v>59</v>
      </c>
      <c r="C39" s="1" t="s">
        <v>108</v>
      </c>
      <c r="D39" s="1" t="s">
        <v>29</v>
      </c>
      <c r="E39" s="1" t="s">
        <v>208</v>
      </c>
      <c r="F39" t="s">
        <v>49</v>
      </c>
      <c r="G39" t="s">
        <v>31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 t="s">
        <v>109</v>
      </c>
    </row>
    <row r="40" spans="1:14" x14ac:dyDescent="0.2">
      <c r="A40">
        <v>11</v>
      </c>
      <c r="B40" s="2" t="s">
        <v>59</v>
      </c>
      <c r="C40" s="1" t="s">
        <v>111</v>
      </c>
      <c r="D40" s="1" t="s">
        <v>29</v>
      </c>
      <c r="E40" s="1" t="s">
        <v>208</v>
      </c>
      <c r="F40" t="s">
        <v>47</v>
      </c>
      <c r="G40" t="s">
        <v>31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 t="s">
        <v>113</v>
      </c>
    </row>
    <row r="41" spans="1:14" x14ac:dyDescent="0.2">
      <c r="A41">
        <v>11</v>
      </c>
      <c r="B41" s="2" t="s">
        <v>59</v>
      </c>
      <c r="C41" s="1" t="s">
        <v>116</v>
      </c>
      <c r="D41" s="1" t="s">
        <v>29</v>
      </c>
      <c r="E41" s="1" t="s">
        <v>208</v>
      </c>
      <c r="F41" t="s">
        <v>43</v>
      </c>
      <c r="G41" t="s">
        <v>31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 t="s">
        <v>117</v>
      </c>
    </row>
    <row r="42" spans="1:14" x14ac:dyDescent="0.2">
      <c r="A42">
        <v>11</v>
      </c>
      <c r="B42" s="2" t="s">
        <v>59</v>
      </c>
      <c r="C42" s="1" t="s">
        <v>116</v>
      </c>
      <c r="D42" s="1" t="s">
        <v>29</v>
      </c>
      <c r="E42" s="1" t="s">
        <v>208</v>
      </c>
      <c r="F42" t="s">
        <v>61</v>
      </c>
      <c r="G42" t="s">
        <v>31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 t="s">
        <v>117</v>
      </c>
    </row>
    <row r="43" spans="1:14" x14ac:dyDescent="0.2">
      <c r="A43">
        <v>11</v>
      </c>
      <c r="B43" s="2" t="s">
        <v>59</v>
      </c>
      <c r="C43" s="1" t="s">
        <v>116</v>
      </c>
      <c r="D43" s="1" t="s">
        <v>29</v>
      </c>
      <c r="E43" s="1" t="s">
        <v>208</v>
      </c>
      <c r="F43" t="s">
        <v>44</v>
      </c>
      <c r="G43" t="s">
        <v>31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 t="s">
        <v>117</v>
      </c>
    </row>
    <row r="44" spans="1:14" x14ac:dyDescent="0.2">
      <c r="A44">
        <v>11</v>
      </c>
      <c r="B44" s="2" t="s">
        <v>59</v>
      </c>
      <c r="C44" s="1" t="s">
        <v>116</v>
      </c>
      <c r="D44" s="1" t="s">
        <v>29</v>
      </c>
      <c r="E44" s="1" t="s">
        <v>208</v>
      </c>
      <c r="F44" t="s">
        <v>45</v>
      </c>
      <c r="G44" t="s">
        <v>31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 t="s">
        <v>117</v>
      </c>
    </row>
    <row r="45" spans="1:14" x14ac:dyDescent="0.2">
      <c r="A45">
        <v>11</v>
      </c>
      <c r="B45" s="2" t="s">
        <v>59</v>
      </c>
      <c r="C45" s="1" t="s">
        <v>116</v>
      </c>
      <c r="D45" s="1" t="s">
        <v>29</v>
      </c>
      <c r="E45" s="1" t="s">
        <v>208</v>
      </c>
      <c r="F45" t="s">
        <v>47</v>
      </c>
      <c r="G45" t="s">
        <v>31</v>
      </c>
      <c r="I45" s="1">
        <v>6407</v>
      </c>
      <c r="J45" s="1">
        <v>0</v>
      </c>
      <c r="K45" s="1">
        <v>6407</v>
      </c>
      <c r="L45" s="1">
        <v>1518.74</v>
      </c>
      <c r="M45" s="1">
        <v>0</v>
      </c>
      <c r="N45" s="1" t="s">
        <v>117</v>
      </c>
    </row>
    <row r="46" spans="1:14" x14ac:dyDescent="0.2">
      <c r="A46">
        <v>11</v>
      </c>
      <c r="B46" s="2" t="s">
        <v>59</v>
      </c>
      <c r="C46" s="1" t="s">
        <v>116</v>
      </c>
      <c r="D46" s="1" t="s">
        <v>29</v>
      </c>
      <c r="E46" s="1" t="s">
        <v>208</v>
      </c>
      <c r="F46" t="s">
        <v>48</v>
      </c>
      <c r="G46" t="s">
        <v>31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 t="s">
        <v>117</v>
      </c>
    </row>
    <row r="47" spans="1:14" x14ac:dyDescent="0.2">
      <c r="A47">
        <v>11</v>
      </c>
      <c r="B47" s="2" t="s">
        <v>59</v>
      </c>
      <c r="C47" s="1" t="s">
        <v>116</v>
      </c>
      <c r="D47" s="1" t="s">
        <v>29</v>
      </c>
      <c r="E47" s="1" t="s">
        <v>208</v>
      </c>
      <c r="F47" t="s">
        <v>49</v>
      </c>
      <c r="G47" t="s">
        <v>31</v>
      </c>
      <c r="I47" s="1">
        <v>7025</v>
      </c>
      <c r="J47" s="1">
        <v>0</v>
      </c>
      <c r="K47" s="1">
        <v>7025</v>
      </c>
      <c r="L47" s="1">
        <v>1667.56</v>
      </c>
      <c r="M47" s="1">
        <v>0</v>
      </c>
      <c r="N47" s="1" t="s">
        <v>117</v>
      </c>
    </row>
    <row r="48" spans="1:14" x14ac:dyDescent="0.2">
      <c r="A48">
        <v>11</v>
      </c>
      <c r="B48" s="2" t="s">
        <v>59</v>
      </c>
      <c r="C48" s="1" t="s">
        <v>118</v>
      </c>
      <c r="D48" s="1" t="s">
        <v>29</v>
      </c>
      <c r="E48" s="1" t="s">
        <v>208</v>
      </c>
      <c r="F48" t="s">
        <v>43</v>
      </c>
      <c r="G48" t="s">
        <v>31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 t="s">
        <v>119</v>
      </c>
    </row>
    <row r="49" spans="1:14" x14ac:dyDescent="0.2">
      <c r="A49">
        <v>11</v>
      </c>
      <c r="B49" s="2" t="s">
        <v>59</v>
      </c>
      <c r="C49" s="1" t="s">
        <v>118</v>
      </c>
      <c r="D49" s="1" t="s">
        <v>29</v>
      </c>
      <c r="E49" s="1" t="s">
        <v>208</v>
      </c>
      <c r="F49" t="s">
        <v>61</v>
      </c>
      <c r="G49" t="s">
        <v>31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 t="s">
        <v>119</v>
      </c>
    </row>
    <row r="50" spans="1:14" x14ac:dyDescent="0.2">
      <c r="A50">
        <v>11</v>
      </c>
      <c r="B50" s="2" t="s">
        <v>59</v>
      </c>
      <c r="C50" s="1" t="s">
        <v>118</v>
      </c>
      <c r="D50" s="1" t="s">
        <v>29</v>
      </c>
      <c r="E50" s="1" t="s">
        <v>208</v>
      </c>
      <c r="F50" t="s">
        <v>44</v>
      </c>
      <c r="G50" t="s">
        <v>31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 t="s">
        <v>119</v>
      </c>
    </row>
    <row r="51" spans="1:14" x14ac:dyDescent="0.2">
      <c r="A51">
        <v>11</v>
      </c>
      <c r="B51" s="2" t="s">
        <v>59</v>
      </c>
      <c r="C51" s="1" t="s">
        <v>118</v>
      </c>
      <c r="D51" s="1" t="s">
        <v>29</v>
      </c>
      <c r="E51" s="1" t="s">
        <v>208</v>
      </c>
      <c r="F51" t="s">
        <v>45</v>
      </c>
      <c r="G51" t="s">
        <v>31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 t="s">
        <v>119</v>
      </c>
    </row>
    <row r="52" spans="1:14" x14ac:dyDescent="0.2">
      <c r="A52">
        <v>11</v>
      </c>
      <c r="B52" s="2" t="s">
        <v>59</v>
      </c>
      <c r="C52" s="1" t="s">
        <v>118</v>
      </c>
      <c r="D52" s="1" t="s">
        <v>29</v>
      </c>
      <c r="E52" s="1" t="s">
        <v>208</v>
      </c>
      <c r="F52" t="s">
        <v>47</v>
      </c>
      <c r="G52" t="s">
        <v>31</v>
      </c>
      <c r="I52" s="1">
        <v>3000</v>
      </c>
      <c r="J52" s="1">
        <v>0</v>
      </c>
      <c r="K52" s="1">
        <v>3000</v>
      </c>
      <c r="L52" s="1">
        <v>769.87</v>
      </c>
      <c r="M52" s="1">
        <v>0</v>
      </c>
      <c r="N52" s="1" t="s">
        <v>119</v>
      </c>
    </row>
    <row r="53" spans="1:14" x14ac:dyDescent="0.2">
      <c r="A53">
        <v>11</v>
      </c>
      <c r="B53" s="2" t="s">
        <v>59</v>
      </c>
      <c r="C53" s="1" t="s">
        <v>118</v>
      </c>
      <c r="D53" s="1" t="s">
        <v>29</v>
      </c>
      <c r="E53" s="1" t="s">
        <v>208</v>
      </c>
      <c r="F53" t="s">
        <v>48</v>
      </c>
      <c r="G53" t="s">
        <v>31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 t="s">
        <v>119</v>
      </c>
    </row>
    <row r="54" spans="1:14" x14ac:dyDescent="0.2">
      <c r="A54">
        <v>11</v>
      </c>
      <c r="B54" s="2" t="s">
        <v>59</v>
      </c>
      <c r="C54" s="1" t="s">
        <v>118</v>
      </c>
      <c r="D54" s="1" t="s">
        <v>29</v>
      </c>
      <c r="E54" s="1" t="s">
        <v>208</v>
      </c>
      <c r="F54" t="s">
        <v>49</v>
      </c>
      <c r="G54" t="s">
        <v>31</v>
      </c>
      <c r="I54" s="1">
        <v>3289</v>
      </c>
      <c r="J54" s="1">
        <v>0</v>
      </c>
      <c r="K54" s="1">
        <v>3289</v>
      </c>
      <c r="L54" s="1">
        <v>976.61</v>
      </c>
      <c r="M54" s="1">
        <v>0</v>
      </c>
      <c r="N54" s="1" t="s">
        <v>119</v>
      </c>
    </row>
    <row r="55" spans="1:14" x14ac:dyDescent="0.2">
      <c r="A55">
        <v>11</v>
      </c>
      <c r="B55" s="2" t="s">
        <v>59</v>
      </c>
      <c r="C55" s="1" t="s">
        <v>120</v>
      </c>
      <c r="D55" s="1" t="s">
        <v>29</v>
      </c>
      <c r="E55" s="1" t="s">
        <v>208</v>
      </c>
      <c r="F55" t="s">
        <v>43</v>
      </c>
      <c r="G55" t="s">
        <v>31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 t="s">
        <v>121</v>
      </c>
    </row>
    <row r="56" spans="1:14" x14ac:dyDescent="0.2">
      <c r="A56">
        <v>11</v>
      </c>
      <c r="B56" s="2" t="s">
        <v>59</v>
      </c>
      <c r="C56" s="1" t="s">
        <v>120</v>
      </c>
      <c r="D56" s="1" t="s">
        <v>29</v>
      </c>
      <c r="E56" s="1" t="s">
        <v>208</v>
      </c>
      <c r="F56" t="s">
        <v>61</v>
      </c>
      <c r="G56" t="s">
        <v>31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 t="s">
        <v>121</v>
      </c>
    </row>
    <row r="57" spans="1:14" x14ac:dyDescent="0.2">
      <c r="A57">
        <v>11</v>
      </c>
      <c r="B57" s="2" t="s">
        <v>59</v>
      </c>
      <c r="C57" s="1" t="s">
        <v>120</v>
      </c>
      <c r="D57" s="1" t="s">
        <v>29</v>
      </c>
      <c r="E57" s="1" t="s">
        <v>208</v>
      </c>
      <c r="F57" t="s">
        <v>44</v>
      </c>
      <c r="G57" t="s">
        <v>31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 t="s">
        <v>121</v>
      </c>
    </row>
    <row r="58" spans="1:14" x14ac:dyDescent="0.2">
      <c r="A58">
        <v>11</v>
      </c>
      <c r="B58" s="2" t="s">
        <v>59</v>
      </c>
      <c r="C58" s="1" t="s">
        <v>120</v>
      </c>
      <c r="D58" s="1" t="s">
        <v>29</v>
      </c>
      <c r="E58" s="1" t="s">
        <v>208</v>
      </c>
      <c r="F58" t="s">
        <v>45</v>
      </c>
      <c r="G58" t="s">
        <v>31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 t="s">
        <v>121</v>
      </c>
    </row>
    <row r="59" spans="1:14" x14ac:dyDescent="0.2">
      <c r="A59">
        <v>11</v>
      </c>
      <c r="B59" s="2" t="s">
        <v>59</v>
      </c>
      <c r="C59" s="1" t="s">
        <v>120</v>
      </c>
      <c r="D59" s="1" t="s">
        <v>29</v>
      </c>
      <c r="E59" s="1" t="s">
        <v>208</v>
      </c>
      <c r="F59" t="s">
        <v>47</v>
      </c>
      <c r="G59" t="s">
        <v>31</v>
      </c>
      <c r="I59" s="1">
        <v>102</v>
      </c>
      <c r="J59" s="1">
        <v>0</v>
      </c>
      <c r="K59" s="1">
        <v>102</v>
      </c>
      <c r="L59" s="1">
        <v>23.49</v>
      </c>
      <c r="M59" s="1">
        <v>0</v>
      </c>
      <c r="N59" s="1" t="s">
        <v>121</v>
      </c>
    </row>
    <row r="60" spans="1:14" x14ac:dyDescent="0.2">
      <c r="A60">
        <v>11</v>
      </c>
      <c r="B60" s="2" t="s">
        <v>59</v>
      </c>
      <c r="C60" s="1" t="s">
        <v>120</v>
      </c>
      <c r="D60" s="1" t="s">
        <v>29</v>
      </c>
      <c r="E60" s="1" t="s">
        <v>208</v>
      </c>
      <c r="F60" t="s">
        <v>48</v>
      </c>
      <c r="G60" t="s">
        <v>31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 t="s">
        <v>121</v>
      </c>
    </row>
    <row r="61" spans="1:14" x14ac:dyDescent="0.2">
      <c r="A61">
        <v>11</v>
      </c>
      <c r="B61" s="2" t="s">
        <v>59</v>
      </c>
      <c r="C61" s="1" t="s">
        <v>120</v>
      </c>
      <c r="D61" s="1" t="s">
        <v>29</v>
      </c>
      <c r="E61" s="1" t="s">
        <v>208</v>
      </c>
      <c r="F61" t="s">
        <v>49</v>
      </c>
      <c r="G61" t="s">
        <v>31</v>
      </c>
      <c r="I61" s="1">
        <v>112</v>
      </c>
      <c r="J61" s="1">
        <v>0</v>
      </c>
      <c r="K61" s="1">
        <v>112</v>
      </c>
      <c r="L61" s="1">
        <v>25.8</v>
      </c>
      <c r="M61" s="1">
        <v>0</v>
      </c>
      <c r="N61" s="1" t="s">
        <v>121</v>
      </c>
    </row>
    <row r="62" spans="1:14" x14ac:dyDescent="0.2">
      <c r="A62">
        <v>11</v>
      </c>
      <c r="B62" s="2" t="s">
        <v>59</v>
      </c>
      <c r="C62" s="1" t="s">
        <v>123</v>
      </c>
      <c r="D62" s="1" t="s">
        <v>29</v>
      </c>
      <c r="E62" s="1" t="s">
        <v>208</v>
      </c>
      <c r="F62" t="s">
        <v>44</v>
      </c>
      <c r="G62" t="s">
        <v>31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 t="s">
        <v>124</v>
      </c>
    </row>
    <row r="63" spans="1:14" x14ac:dyDescent="0.2">
      <c r="A63">
        <v>11</v>
      </c>
      <c r="B63" s="2" t="s">
        <v>59</v>
      </c>
      <c r="C63" s="1" t="s">
        <v>123</v>
      </c>
      <c r="D63" s="1" t="s">
        <v>29</v>
      </c>
      <c r="E63" s="1" t="s">
        <v>208</v>
      </c>
      <c r="F63" t="s">
        <v>47</v>
      </c>
      <c r="G63" t="s">
        <v>31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 t="s">
        <v>124</v>
      </c>
    </row>
    <row r="64" spans="1:14" x14ac:dyDescent="0.2">
      <c r="A64">
        <v>11</v>
      </c>
      <c r="B64" s="2" t="s">
        <v>59</v>
      </c>
      <c r="C64" s="1" t="s">
        <v>123</v>
      </c>
      <c r="D64" s="1" t="s">
        <v>29</v>
      </c>
      <c r="E64" s="1" t="s">
        <v>208</v>
      </c>
      <c r="F64" t="s">
        <v>48</v>
      </c>
      <c r="G64" t="s">
        <v>31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 t="s">
        <v>124</v>
      </c>
    </row>
    <row r="65" spans="1:14" x14ac:dyDescent="0.2">
      <c r="A65">
        <v>11</v>
      </c>
      <c r="B65" s="2" t="s">
        <v>59</v>
      </c>
      <c r="C65" s="1" t="s">
        <v>123</v>
      </c>
      <c r="D65" s="1" t="s">
        <v>29</v>
      </c>
      <c r="E65" s="1" t="s">
        <v>208</v>
      </c>
      <c r="F65" t="s">
        <v>49</v>
      </c>
      <c r="G65" t="s">
        <v>31</v>
      </c>
      <c r="I65" s="1">
        <v>6216</v>
      </c>
      <c r="J65" s="1">
        <v>0</v>
      </c>
      <c r="K65" s="1">
        <v>6216</v>
      </c>
      <c r="L65" s="1">
        <v>1551.69</v>
      </c>
      <c r="M65" s="1">
        <v>0</v>
      </c>
      <c r="N65" s="1" t="s">
        <v>124</v>
      </c>
    </row>
    <row r="66" spans="1:14" x14ac:dyDescent="0.2">
      <c r="A66">
        <v>11</v>
      </c>
      <c r="B66" s="2" t="s">
        <v>59</v>
      </c>
      <c r="C66" s="1" t="s">
        <v>125</v>
      </c>
      <c r="D66" s="1" t="s">
        <v>29</v>
      </c>
      <c r="E66" s="1" t="s">
        <v>223</v>
      </c>
      <c r="F66" t="s">
        <v>62</v>
      </c>
      <c r="G66" t="s">
        <v>31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 t="s">
        <v>126</v>
      </c>
    </row>
    <row r="67" spans="1:14" x14ac:dyDescent="0.2">
      <c r="A67">
        <v>11</v>
      </c>
      <c r="B67" s="2" t="s">
        <v>59</v>
      </c>
      <c r="C67" s="1" t="s">
        <v>139</v>
      </c>
      <c r="D67" s="1" t="s">
        <v>29</v>
      </c>
      <c r="E67" s="1" t="s">
        <v>223</v>
      </c>
      <c r="F67" t="s">
        <v>62</v>
      </c>
      <c r="G67" t="s">
        <v>31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 t="s">
        <v>140</v>
      </c>
    </row>
    <row r="68" spans="1:14" x14ac:dyDescent="0.2">
      <c r="A68">
        <v>11</v>
      </c>
      <c r="B68" s="2" t="s">
        <v>59</v>
      </c>
      <c r="C68" s="1" t="s">
        <v>141</v>
      </c>
      <c r="D68" s="1" t="s">
        <v>29</v>
      </c>
      <c r="E68" s="1" t="s">
        <v>235</v>
      </c>
      <c r="F68" t="s">
        <v>49</v>
      </c>
      <c r="G68" t="s">
        <v>31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 t="s">
        <v>142</v>
      </c>
    </row>
    <row r="69" spans="1:14" x14ac:dyDescent="0.2">
      <c r="A69">
        <v>11</v>
      </c>
      <c r="B69" s="2" t="s">
        <v>59</v>
      </c>
      <c r="C69" s="1" t="s">
        <v>141</v>
      </c>
      <c r="D69" s="1" t="s">
        <v>29</v>
      </c>
      <c r="E69" s="1" t="s">
        <v>224</v>
      </c>
      <c r="F69" t="s">
        <v>48</v>
      </c>
      <c r="G69" t="s">
        <v>31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 t="s">
        <v>142</v>
      </c>
    </row>
    <row r="70" spans="1:14" x14ac:dyDescent="0.2">
      <c r="A70">
        <v>11</v>
      </c>
      <c r="B70" s="2" t="s">
        <v>59</v>
      </c>
      <c r="C70" s="1" t="s">
        <v>141</v>
      </c>
      <c r="D70" s="1" t="s">
        <v>29</v>
      </c>
      <c r="E70" s="1" t="s">
        <v>224</v>
      </c>
      <c r="F70" t="s">
        <v>49</v>
      </c>
      <c r="G70" t="s">
        <v>31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 t="s">
        <v>142</v>
      </c>
    </row>
    <row r="71" spans="1:14" x14ac:dyDescent="0.2">
      <c r="A71">
        <v>11</v>
      </c>
      <c r="B71" s="2" t="s">
        <v>59</v>
      </c>
      <c r="C71" s="1" t="s">
        <v>160</v>
      </c>
      <c r="D71" s="1" t="s">
        <v>29</v>
      </c>
      <c r="E71" s="1" t="s">
        <v>237</v>
      </c>
      <c r="F71" t="s">
        <v>43</v>
      </c>
      <c r="G71" t="s">
        <v>31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161</v>
      </c>
    </row>
    <row r="72" spans="1:14" x14ac:dyDescent="0.2">
      <c r="A72">
        <v>11</v>
      </c>
      <c r="B72" s="2" t="s">
        <v>59</v>
      </c>
      <c r="C72" s="1" t="s">
        <v>160</v>
      </c>
      <c r="D72" s="1" t="s">
        <v>29</v>
      </c>
      <c r="E72" s="1" t="s">
        <v>237</v>
      </c>
      <c r="F72" t="s">
        <v>49</v>
      </c>
      <c r="G72" t="s">
        <v>31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 t="s">
        <v>161</v>
      </c>
    </row>
    <row r="73" spans="1:14" x14ac:dyDescent="0.2">
      <c r="A73">
        <v>11</v>
      </c>
      <c r="B73" s="2" t="s">
        <v>59</v>
      </c>
      <c r="C73" s="1" t="s">
        <v>160</v>
      </c>
      <c r="D73" s="1" t="s">
        <v>29</v>
      </c>
      <c r="E73" s="1" t="s">
        <v>237</v>
      </c>
      <c r="F73" t="s">
        <v>62</v>
      </c>
      <c r="G73" t="s">
        <v>31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 t="s">
        <v>161</v>
      </c>
    </row>
    <row r="74" spans="1:14" x14ac:dyDescent="0.2">
      <c r="A74">
        <v>11</v>
      </c>
      <c r="B74" s="2" t="s">
        <v>59</v>
      </c>
      <c r="C74" s="1" t="s">
        <v>160</v>
      </c>
      <c r="D74" s="1" t="s">
        <v>29</v>
      </c>
      <c r="E74" s="1" t="s">
        <v>206</v>
      </c>
      <c r="F74" t="s">
        <v>112</v>
      </c>
      <c r="G74" t="s">
        <v>31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 t="s">
        <v>164</v>
      </c>
    </row>
    <row r="75" spans="1:14" x14ac:dyDescent="0.2">
      <c r="A75">
        <v>11</v>
      </c>
      <c r="B75" s="2" t="s">
        <v>59</v>
      </c>
      <c r="C75" s="1" t="s">
        <v>160</v>
      </c>
      <c r="D75" s="1" t="s">
        <v>29</v>
      </c>
      <c r="E75" s="1" t="s">
        <v>206</v>
      </c>
      <c r="F75" t="s">
        <v>43</v>
      </c>
      <c r="G75" t="s">
        <v>31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 t="s">
        <v>165</v>
      </c>
    </row>
    <row r="76" spans="1:14" x14ac:dyDescent="0.2">
      <c r="A76">
        <v>11</v>
      </c>
      <c r="B76" s="2" t="s">
        <v>59</v>
      </c>
      <c r="C76" s="1" t="s">
        <v>160</v>
      </c>
      <c r="D76" s="1" t="s">
        <v>29</v>
      </c>
      <c r="E76" s="1" t="s">
        <v>206</v>
      </c>
      <c r="F76" t="s">
        <v>61</v>
      </c>
      <c r="G76" t="s">
        <v>31</v>
      </c>
      <c r="I76" s="1">
        <v>926</v>
      </c>
      <c r="J76" s="1">
        <v>0</v>
      </c>
      <c r="K76" s="1">
        <v>926</v>
      </c>
      <c r="L76" s="1">
        <v>0</v>
      </c>
      <c r="M76" s="1">
        <v>0</v>
      </c>
      <c r="N76" s="1" t="s">
        <v>161</v>
      </c>
    </row>
    <row r="77" spans="1:14" x14ac:dyDescent="0.2">
      <c r="A77">
        <v>11</v>
      </c>
      <c r="B77" s="2" t="s">
        <v>59</v>
      </c>
      <c r="C77" s="1" t="s">
        <v>160</v>
      </c>
      <c r="D77" s="1" t="s">
        <v>29</v>
      </c>
      <c r="E77" s="1" t="s">
        <v>206</v>
      </c>
      <c r="F77" t="s">
        <v>44</v>
      </c>
      <c r="G77" t="s">
        <v>31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 t="s">
        <v>165</v>
      </c>
    </row>
    <row r="78" spans="1:14" x14ac:dyDescent="0.2">
      <c r="A78">
        <v>11</v>
      </c>
      <c r="B78" s="2" t="s">
        <v>59</v>
      </c>
      <c r="C78" s="1" t="s">
        <v>160</v>
      </c>
      <c r="D78" s="1" t="s">
        <v>29</v>
      </c>
      <c r="E78" s="1" t="s">
        <v>206</v>
      </c>
      <c r="F78" t="s">
        <v>45</v>
      </c>
      <c r="G78" t="s">
        <v>31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 t="s">
        <v>165</v>
      </c>
    </row>
    <row r="79" spans="1:14" x14ac:dyDescent="0.2">
      <c r="A79">
        <v>11</v>
      </c>
      <c r="B79" s="2" t="s">
        <v>59</v>
      </c>
      <c r="C79" s="1" t="s">
        <v>160</v>
      </c>
      <c r="D79" s="1" t="s">
        <v>29</v>
      </c>
      <c r="E79" s="1" t="s">
        <v>206</v>
      </c>
      <c r="F79" t="s">
        <v>47</v>
      </c>
      <c r="G79" t="s">
        <v>31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 t="s">
        <v>165</v>
      </c>
    </row>
    <row r="80" spans="1:14" x14ac:dyDescent="0.2">
      <c r="A80">
        <v>11</v>
      </c>
      <c r="B80" s="2" t="s">
        <v>59</v>
      </c>
      <c r="C80" s="1" t="s">
        <v>160</v>
      </c>
      <c r="D80" s="1" t="s">
        <v>29</v>
      </c>
      <c r="E80" s="1" t="s">
        <v>206</v>
      </c>
      <c r="F80" t="s">
        <v>48</v>
      </c>
      <c r="G80" t="s">
        <v>31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 t="s">
        <v>161</v>
      </c>
    </row>
    <row r="81" spans="1:14" x14ac:dyDescent="0.2">
      <c r="A81">
        <v>11</v>
      </c>
      <c r="B81" s="2" t="s">
        <v>59</v>
      </c>
      <c r="C81" s="1" t="s">
        <v>160</v>
      </c>
      <c r="D81" s="1" t="s">
        <v>29</v>
      </c>
      <c r="E81" s="1" t="s">
        <v>206</v>
      </c>
      <c r="F81" t="s">
        <v>49</v>
      </c>
      <c r="G81" t="s">
        <v>31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 t="s">
        <v>165</v>
      </c>
    </row>
    <row r="82" spans="1:14" x14ac:dyDescent="0.2">
      <c r="A82">
        <v>11</v>
      </c>
      <c r="B82" s="2" t="s">
        <v>59</v>
      </c>
      <c r="C82" s="1" t="s">
        <v>160</v>
      </c>
      <c r="D82" s="1" t="s">
        <v>29</v>
      </c>
      <c r="E82" s="1" t="s">
        <v>206</v>
      </c>
      <c r="F82" t="s">
        <v>62</v>
      </c>
      <c r="G82" t="s">
        <v>31</v>
      </c>
      <c r="I82" s="1">
        <v>2586</v>
      </c>
      <c r="J82" s="1">
        <v>0</v>
      </c>
      <c r="K82" s="1">
        <v>2586</v>
      </c>
      <c r="L82" s="1">
        <v>36.6</v>
      </c>
      <c r="M82" s="1">
        <v>5990</v>
      </c>
      <c r="N82" s="1" t="s">
        <v>165</v>
      </c>
    </row>
    <row r="83" spans="1:14" x14ac:dyDescent="0.2">
      <c r="A83">
        <v>11</v>
      </c>
      <c r="B83" s="2" t="s">
        <v>59</v>
      </c>
      <c r="C83" s="1" t="s">
        <v>160</v>
      </c>
      <c r="D83" s="1" t="s">
        <v>29</v>
      </c>
      <c r="E83" s="1" t="s">
        <v>206</v>
      </c>
      <c r="F83" t="s">
        <v>38</v>
      </c>
      <c r="G83" t="s">
        <v>31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 t="s">
        <v>165</v>
      </c>
    </row>
    <row r="84" spans="1:14" x14ac:dyDescent="0.2">
      <c r="A84">
        <v>11</v>
      </c>
      <c r="B84" s="2" t="s">
        <v>59</v>
      </c>
      <c r="C84" s="1" t="s">
        <v>160</v>
      </c>
      <c r="D84" s="1" t="s">
        <v>29</v>
      </c>
      <c r="E84" s="1" t="s">
        <v>208</v>
      </c>
      <c r="F84" t="s">
        <v>43</v>
      </c>
      <c r="G84" t="s">
        <v>31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 t="s">
        <v>161</v>
      </c>
    </row>
    <row r="85" spans="1:14" x14ac:dyDescent="0.2">
      <c r="A85">
        <v>11</v>
      </c>
      <c r="B85" s="2" t="s">
        <v>59</v>
      </c>
      <c r="C85" s="1" t="s">
        <v>160</v>
      </c>
      <c r="D85" s="1" t="s">
        <v>29</v>
      </c>
      <c r="E85" s="1" t="s">
        <v>208</v>
      </c>
      <c r="F85" t="s">
        <v>44</v>
      </c>
      <c r="G85" t="s">
        <v>31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 t="s">
        <v>161</v>
      </c>
    </row>
    <row r="86" spans="1:14" x14ac:dyDescent="0.2">
      <c r="A86">
        <v>11</v>
      </c>
      <c r="B86" s="2" t="s">
        <v>59</v>
      </c>
      <c r="C86" s="1" t="s">
        <v>160</v>
      </c>
      <c r="D86" s="1" t="s">
        <v>29</v>
      </c>
      <c r="E86" s="1" t="s">
        <v>208</v>
      </c>
      <c r="F86" t="s">
        <v>45</v>
      </c>
      <c r="G86" t="s">
        <v>31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 t="s">
        <v>161</v>
      </c>
    </row>
    <row r="87" spans="1:14" x14ac:dyDescent="0.2">
      <c r="A87">
        <v>11</v>
      </c>
      <c r="B87" s="2" t="s">
        <v>59</v>
      </c>
      <c r="C87" s="1" t="s">
        <v>160</v>
      </c>
      <c r="D87" s="1" t="s">
        <v>29</v>
      </c>
      <c r="E87" s="1" t="s">
        <v>208</v>
      </c>
      <c r="F87" t="s">
        <v>47</v>
      </c>
      <c r="G87" t="s">
        <v>31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 t="s">
        <v>161</v>
      </c>
    </row>
    <row r="88" spans="1:14" x14ac:dyDescent="0.2">
      <c r="A88">
        <v>11</v>
      </c>
      <c r="B88" s="2" t="s">
        <v>59</v>
      </c>
      <c r="C88" s="1" t="s">
        <v>160</v>
      </c>
      <c r="D88" s="1" t="s">
        <v>29</v>
      </c>
      <c r="E88" s="1" t="s">
        <v>208</v>
      </c>
      <c r="F88" t="s">
        <v>49</v>
      </c>
      <c r="G88" t="s">
        <v>31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 t="s">
        <v>161</v>
      </c>
    </row>
    <row r="89" spans="1:14" x14ac:dyDescent="0.2">
      <c r="A89">
        <v>11</v>
      </c>
      <c r="B89" s="2" t="s">
        <v>59</v>
      </c>
      <c r="C89" s="1" t="s">
        <v>160</v>
      </c>
      <c r="D89" s="1" t="s">
        <v>29</v>
      </c>
      <c r="E89" s="1" t="s">
        <v>208</v>
      </c>
      <c r="F89" t="s">
        <v>38</v>
      </c>
      <c r="G89" t="s">
        <v>31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 t="s">
        <v>161</v>
      </c>
    </row>
    <row r="90" spans="1:14" x14ac:dyDescent="0.2">
      <c r="A90">
        <v>11</v>
      </c>
      <c r="B90" s="2" t="s">
        <v>59</v>
      </c>
      <c r="C90" s="1" t="s">
        <v>160</v>
      </c>
      <c r="D90" s="1" t="s">
        <v>29</v>
      </c>
      <c r="E90" s="1" t="s">
        <v>240</v>
      </c>
      <c r="F90" t="s">
        <v>43</v>
      </c>
      <c r="G90" t="s">
        <v>31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 t="s">
        <v>161</v>
      </c>
    </row>
    <row r="91" spans="1:14" x14ac:dyDescent="0.2">
      <c r="A91">
        <v>11</v>
      </c>
      <c r="B91" s="2" t="s">
        <v>59</v>
      </c>
      <c r="C91" s="1" t="s">
        <v>160</v>
      </c>
      <c r="D91" s="1" t="s">
        <v>29</v>
      </c>
      <c r="E91" s="1" t="s">
        <v>240</v>
      </c>
      <c r="F91" t="s">
        <v>44</v>
      </c>
      <c r="G91" t="s">
        <v>31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 t="s">
        <v>161</v>
      </c>
    </row>
    <row r="92" spans="1:14" x14ac:dyDescent="0.2">
      <c r="A92">
        <v>11</v>
      </c>
      <c r="B92" s="2" t="s">
        <v>59</v>
      </c>
      <c r="C92" s="1" t="s">
        <v>160</v>
      </c>
      <c r="D92" s="1" t="s">
        <v>29</v>
      </c>
      <c r="E92" s="1" t="s">
        <v>240</v>
      </c>
      <c r="F92" t="s">
        <v>45</v>
      </c>
      <c r="G92" t="s">
        <v>31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 t="s">
        <v>161</v>
      </c>
    </row>
    <row r="93" spans="1:14" x14ac:dyDescent="0.2">
      <c r="A93">
        <v>11</v>
      </c>
      <c r="B93" s="2" t="s">
        <v>59</v>
      </c>
      <c r="C93" s="1" t="s">
        <v>160</v>
      </c>
      <c r="D93" s="1" t="s">
        <v>29</v>
      </c>
      <c r="E93" s="1" t="s">
        <v>240</v>
      </c>
      <c r="F93" t="s">
        <v>47</v>
      </c>
      <c r="G93" t="s">
        <v>31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 t="s">
        <v>161</v>
      </c>
    </row>
    <row r="94" spans="1:14" x14ac:dyDescent="0.2">
      <c r="A94">
        <v>11</v>
      </c>
      <c r="B94" s="2" t="s">
        <v>59</v>
      </c>
      <c r="C94" s="1" t="s">
        <v>160</v>
      </c>
      <c r="D94" s="1" t="s">
        <v>29</v>
      </c>
      <c r="E94" s="1" t="s">
        <v>240</v>
      </c>
      <c r="F94" t="s">
        <v>48</v>
      </c>
      <c r="G94" t="s">
        <v>31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 t="s">
        <v>161</v>
      </c>
    </row>
    <row r="95" spans="1:14" x14ac:dyDescent="0.2">
      <c r="A95">
        <v>11</v>
      </c>
      <c r="B95" s="2" t="s">
        <v>59</v>
      </c>
      <c r="C95" s="1" t="s">
        <v>160</v>
      </c>
      <c r="D95" s="1" t="s">
        <v>29</v>
      </c>
      <c r="E95" s="1" t="s">
        <v>240</v>
      </c>
      <c r="F95" t="s">
        <v>49</v>
      </c>
      <c r="G95" t="s">
        <v>31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 t="s">
        <v>161</v>
      </c>
    </row>
    <row r="96" spans="1:14" x14ac:dyDescent="0.2">
      <c r="A96">
        <v>11</v>
      </c>
      <c r="B96" s="2" t="s">
        <v>59</v>
      </c>
      <c r="C96" s="1" t="s">
        <v>160</v>
      </c>
      <c r="D96" s="1" t="s">
        <v>29</v>
      </c>
      <c r="E96" s="1" t="s">
        <v>240</v>
      </c>
      <c r="F96" t="s">
        <v>50</v>
      </c>
      <c r="G96" t="s">
        <v>31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 t="s">
        <v>161</v>
      </c>
    </row>
    <row r="97" spans="1:14" x14ac:dyDescent="0.2">
      <c r="A97">
        <v>11</v>
      </c>
      <c r="B97" s="2" t="s">
        <v>59</v>
      </c>
      <c r="C97" s="1" t="s">
        <v>160</v>
      </c>
      <c r="D97" s="1" t="s">
        <v>29</v>
      </c>
      <c r="E97" s="1" t="s">
        <v>224</v>
      </c>
      <c r="F97" t="s">
        <v>43</v>
      </c>
      <c r="G97" t="s">
        <v>31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 t="s">
        <v>161</v>
      </c>
    </row>
    <row r="98" spans="1:14" x14ac:dyDescent="0.2">
      <c r="A98">
        <v>11</v>
      </c>
      <c r="B98" s="2" t="s">
        <v>59</v>
      </c>
      <c r="C98" s="1" t="s">
        <v>160</v>
      </c>
      <c r="D98" s="1" t="s">
        <v>29</v>
      </c>
      <c r="E98" s="1" t="s">
        <v>224</v>
      </c>
      <c r="F98" t="s">
        <v>44</v>
      </c>
      <c r="G98" t="s">
        <v>31</v>
      </c>
      <c r="I98" s="1">
        <v>553</v>
      </c>
      <c r="J98" s="1">
        <v>0</v>
      </c>
      <c r="K98" s="1">
        <v>553</v>
      </c>
      <c r="L98" s="1">
        <v>0</v>
      </c>
      <c r="M98" s="1">
        <v>0</v>
      </c>
      <c r="N98" s="1" t="s">
        <v>161</v>
      </c>
    </row>
    <row r="99" spans="1:14" x14ac:dyDescent="0.2">
      <c r="A99">
        <v>11</v>
      </c>
      <c r="B99" s="2" t="s">
        <v>59</v>
      </c>
      <c r="C99" s="1" t="s">
        <v>160</v>
      </c>
      <c r="D99" s="1" t="s">
        <v>29</v>
      </c>
      <c r="E99" s="1" t="s">
        <v>224</v>
      </c>
      <c r="F99" t="s">
        <v>45</v>
      </c>
      <c r="G99" t="s">
        <v>31</v>
      </c>
      <c r="I99" s="1">
        <v>0</v>
      </c>
      <c r="J99" s="1">
        <v>790.3</v>
      </c>
      <c r="K99" s="1">
        <v>790.3</v>
      </c>
      <c r="L99" s="1">
        <v>630.41999999999996</v>
      </c>
      <c r="M99" s="1">
        <v>0</v>
      </c>
      <c r="N99" s="1" t="s">
        <v>161</v>
      </c>
    </row>
    <row r="100" spans="1:14" x14ac:dyDescent="0.2">
      <c r="A100">
        <v>11</v>
      </c>
      <c r="B100" s="2" t="s">
        <v>59</v>
      </c>
      <c r="C100" s="1" t="s">
        <v>160</v>
      </c>
      <c r="D100" s="1" t="s">
        <v>29</v>
      </c>
      <c r="E100" s="1" t="s">
        <v>224</v>
      </c>
      <c r="F100" t="s">
        <v>47</v>
      </c>
      <c r="G100" t="s">
        <v>31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 t="s">
        <v>161</v>
      </c>
    </row>
    <row r="101" spans="1:14" x14ac:dyDescent="0.2">
      <c r="A101">
        <v>11</v>
      </c>
      <c r="B101" s="2" t="s">
        <v>59</v>
      </c>
      <c r="C101" s="1" t="s">
        <v>160</v>
      </c>
      <c r="D101" s="1" t="s">
        <v>29</v>
      </c>
      <c r="E101" s="1" t="s">
        <v>224</v>
      </c>
      <c r="F101" t="s">
        <v>48</v>
      </c>
      <c r="G101" t="s">
        <v>31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 t="s">
        <v>161</v>
      </c>
    </row>
    <row r="102" spans="1:14" x14ac:dyDescent="0.2">
      <c r="A102">
        <v>11</v>
      </c>
      <c r="B102" s="2" t="s">
        <v>59</v>
      </c>
      <c r="C102" s="1" t="s">
        <v>160</v>
      </c>
      <c r="D102" s="1" t="s">
        <v>29</v>
      </c>
      <c r="E102" s="1" t="s">
        <v>224</v>
      </c>
      <c r="F102" t="s">
        <v>49</v>
      </c>
      <c r="G102" t="s">
        <v>31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 t="s">
        <v>161</v>
      </c>
    </row>
    <row r="103" spans="1:14" x14ac:dyDescent="0.2">
      <c r="A103">
        <v>11</v>
      </c>
      <c r="B103" s="2" t="s">
        <v>59</v>
      </c>
      <c r="C103" s="1" t="s">
        <v>160</v>
      </c>
      <c r="D103" s="1" t="s">
        <v>29</v>
      </c>
      <c r="E103" s="1" t="s">
        <v>224</v>
      </c>
      <c r="F103" t="s">
        <v>50</v>
      </c>
      <c r="G103" t="s">
        <v>31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 t="s">
        <v>161</v>
      </c>
    </row>
    <row r="104" spans="1:14" x14ac:dyDescent="0.2">
      <c r="A104">
        <v>11</v>
      </c>
      <c r="B104" s="2" t="s">
        <v>59</v>
      </c>
      <c r="C104" s="1" t="s">
        <v>160</v>
      </c>
      <c r="D104" s="1" t="s">
        <v>29</v>
      </c>
      <c r="E104" s="1" t="s">
        <v>224</v>
      </c>
      <c r="F104" t="s">
        <v>62</v>
      </c>
      <c r="G104" t="s">
        <v>31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 t="s">
        <v>161</v>
      </c>
    </row>
    <row r="105" spans="1:14" x14ac:dyDescent="0.2">
      <c r="A105">
        <v>11</v>
      </c>
      <c r="B105" s="2" t="s">
        <v>59</v>
      </c>
      <c r="C105" s="1" t="s">
        <v>160</v>
      </c>
      <c r="D105" s="1" t="s">
        <v>29</v>
      </c>
      <c r="E105" s="1" t="s">
        <v>225</v>
      </c>
      <c r="F105" t="s">
        <v>62</v>
      </c>
      <c r="G105" t="s">
        <v>31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 t="s">
        <v>161</v>
      </c>
    </row>
    <row r="106" spans="1:14" x14ac:dyDescent="0.2">
      <c r="A106">
        <v>11</v>
      </c>
      <c r="B106" s="2" t="s">
        <v>59</v>
      </c>
      <c r="C106" s="1" t="s">
        <v>160</v>
      </c>
      <c r="D106" s="1" t="s">
        <v>29</v>
      </c>
      <c r="E106" s="1" t="s">
        <v>215</v>
      </c>
      <c r="F106" t="s">
        <v>44</v>
      </c>
      <c r="G106" t="s">
        <v>31</v>
      </c>
      <c r="I106" s="1">
        <v>131</v>
      </c>
      <c r="J106" s="1">
        <v>0</v>
      </c>
      <c r="K106" s="1">
        <v>131</v>
      </c>
      <c r="L106" s="1">
        <v>179.84</v>
      </c>
      <c r="M106" s="1">
        <v>0</v>
      </c>
      <c r="N106" s="1" t="s">
        <v>161</v>
      </c>
    </row>
    <row r="107" spans="1:14" x14ac:dyDescent="0.2">
      <c r="A107">
        <v>11</v>
      </c>
      <c r="B107" s="2" t="s">
        <v>59</v>
      </c>
      <c r="C107" s="1" t="s">
        <v>160</v>
      </c>
      <c r="D107" s="1" t="s">
        <v>29</v>
      </c>
      <c r="E107" s="1" t="s">
        <v>215</v>
      </c>
      <c r="F107" t="s">
        <v>45</v>
      </c>
      <c r="G107" t="s">
        <v>31</v>
      </c>
      <c r="I107" s="1">
        <v>153</v>
      </c>
      <c r="J107" s="1">
        <v>0</v>
      </c>
      <c r="K107" s="1">
        <v>153</v>
      </c>
      <c r="L107" s="1">
        <v>152.66</v>
      </c>
      <c r="M107" s="1">
        <v>0</v>
      </c>
      <c r="N107" s="1" t="s">
        <v>161</v>
      </c>
    </row>
    <row r="108" spans="1:14" x14ac:dyDescent="0.2">
      <c r="A108">
        <v>11</v>
      </c>
      <c r="B108" s="2" t="s">
        <v>59</v>
      </c>
      <c r="C108" s="1" t="s">
        <v>160</v>
      </c>
      <c r="D108" s="1" t="s">
        <v>29</v>
      </c>
      <c r="E108" s="1" t="s">
        <v>215</v>
      </c>
      <c r="F108" t="s">
        <v>47</v>
      </c>
      <c r="G108" t="s">
        <v>31</v>
      </c>
      <c r="I108" s="1">
        <v>250</v>
      </c>
      <c r="J108" s="1">
        <v>0</v>
      </c>
      <c r="K108" s="1">
        <v>250</v>
      </c>
      <c r="L108" s="1">
        <v>250</v>
      </c>
      <c r="M108" s="1">
        <v>0</v>
      </c>
      <c r="N108" s="1" t="s">
        <v>161</v>
      </c>
    </row>
    <row r="109" spans="1:14" x14ac:dyDescent="0.2">
      <c r="A109">
        <v>11</v>
      </c>
      <c r="B109" s="2" t="s">
        <v>59</v>
      </c>
      <c r="C109" s="1" t="s">
        <v>160</v>
      </c>
      <c r="D109" s="1" t="s">
        <v>29</v>
      </c>
      <c r="E109" s="1" t="s">
        <v>215</v>
      </c>
      <c r="F109" t="s">
        <v>49</v>
      </c>
      <c r="G109" t="s">
        <v>31</v>
      </c>
      <c r="I109" s="1">
        <v>142</v>
      </c>
      <c r="J109" s="1">
        <v>0</v>
      </c>
      <c r="K109" s="1">
        <v>142</v>
      </c>
      <c r="L109" s="1">
        <v>156.97</v>
      </c>
      <c r="M109" s="1">
        <v>0</v>
      </c>
      <c r="N109" s="1" t="s">
        <v>161</v>
      </c>
    </row>
    <row r="110" spans="1:14" x14ac:dyDescent="0.2">
      <c r="A110">
        <v>11</v>
      </c>
      <c r="B110" s="2" t="s">
        <v>59</v>
      </c>
      <c r="C110" s="1" t="s">
        <v>192</v>
      </c>
      <c r="D110" s="1" t="s">
        <v>29</v>
      </c>
      <c r="E110" s="1" t="s">
        <v>237</v>
      </c>
      <c r="F110" t="s">
        <v>43</v>
      </c>
      <c r="G110" t="s">
        <v>31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 t="s">
        <v>193</v>
      </c>
    </row>
    <row r="111" spans="1:14" x14ac:dyDescent="0.2">
      <c r="A111">
        <v>11</v>
      </c>
      <c r="B111" s="2" t="s">
        <v>59</v>
      </c>
      <c r="C111" s="1" t="s">
        <v>192</v>
      </c>
      <c r="D111" s="1" t="s">
        <v>29</v>
      </c>
      <c r="E111" s="1" t="s">
        <v>224</v>
      </c>
      <c r="F111" t="s">
        <v>43</v>
      </c>
      <c r="G111" t="s">
        <v>31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 t="s">
        <v>193</v>
      </c>
    </row>
    <row r="112" spans="1:14" x14ac:dyDescent="0.2">
      <c r="A112">
        <v>11</v>
      </c>
      <c r="B112" s="2" t="s">
        <v>59</v>
      </c>
      <c r="C112" s="1" t="s">
        <v>192</v>
      </c>
      <c r="D112" s="1" t="s">
        <v>29</v>
      </c>
      <c r="E112" s="1" t="s">
        <v>224</v>
      </c>
      <c r="F112" t="s">
        <v>45</v>
      </c>
      <c r="G112" t="s">
        <v>31</v>
      </c>
      <c r="I112" s="1">
        <v>0</v>
      </c>
      <c r="J112" s="1">
        <v>2800</v>
      </c>
      <c r="K112" s="1">
        <v>2800</v>
      </c>
      <c r="L112" s="1">
        <v>2832.62</v>
      </c>
      <c r="M112" s="1">
        <v>0</v>
      </c>
      <c r="N112" s="1" t="s">
        <v>193</v>
      </c>
    </row>
    <row r="113" spans="1:14" x14ac:dyDescent="0.2">
      <c r="A113">
        <v>11</v>
      </c>
      <c r="B113" s="2" t="s">
        <v>59</v>
      </c>
      <c r="C113" s="1" t="s">
        <v>192</v>
      </c>
      <c r="D113" s="1" t="s">
        <v>29</v>
      </c>
      <c r="E113" s="1" t="s">
        <v>224</v>
      </c>
      <c r="F113" t="s">
        <v>49</v>
      </c>
      <c r="G113" t="s">
        <v>31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 t="s">
        <v>193</v>
      </c>
    </row>
    <row r="114" spans="1:14" x14ac:dyDescent="0.2">
      <c r="A114">
        <v>11</v>
      </c>
      <c r="B114" s="2" t="s">
        <v>59</v>
      </c>
      <c r="C114" s="1" t="s">
        <v>192</v>
      </c>
      <c r="D114" s="1" t="s">
        <v>29</v>
      </c>
      <c r="E114" s="1" t="s">
        <v>224</v>
      </c>
      <c r="F114" t="s">
        <v>50</v>
      </c>
      <c r="G114" t="s">
        <v>31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 t="s">
        <v>193</v>
      </c>
    </row>
    <row r="115" spans="1:14" x14ac:dyDescent="0.2">
      <c r="A115">
        <v>11</v>
      </c>
      <c r="B115" s="2" t="s">
        <v>63</v>
      </c>
      <c r="C115" s="1" t="s">
        <v>40</v>
      </c>
      <c r="D115" s="1" t="s">
        <v>29</v>
      </c>
      <c r="E115" s="1" t="s">
        <v>208</v>
      </c>
      <c r="F115" t="s">
        <v>42</v>
      </c>
      <c r="G115" t="s">
        <v>31</v>
      </c>
      <c r="I115" s="1">
        <v>42993</v>
      </c>
      <c r="J115" s="1">
        <v>0</v>
      </c>
      <c r="K115" s="1">
        <v>42993</v>
      </c>
      <c r="L115" s="1">
        <v>11214.35</v>
      </c>
      <c r="M115" s="1">
        <v>0</v>
      </c>
      <c r="N115" s="1" t="s">
        <v>60</v>
      </c>
    </row>
    <row r="116" spans="1:14" x14ac:dyDescent="0.2">
      <c r="A116">
        <v>11</v>
      </c>
      <c r="B116" s="2" t="s">
        <v>63</v>
      </c>
      <c r="C116" s="1" t="s">
        <v>90</v>
      </c>
      <c r="D116" s="1" t="s">
        <v>29</v>
      </c>
      <c r="E116" s="1" t="s">
        <v>207</v>
      </c>
      <c r="F116" t="s">
        <v>42</v>
      </c>
      <c r="G116" t="s">
        <v>31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 t="s">
        <v>91</v>
      </c>
    </row>
    <row r="117" spans="1:14" x14ac:dyDescent="0.2">
      <c r="A117">
        <v>11</v>
      </c>
      <c r="B117" s="2" t="s">
        <v>63</v>
      </c>
      <c r="C117" s="1" t="s">
        <v>90</v>
      </c>
      <c r="D117" s="1" t="s">
        <v>29</v>
      </c>
      <c r="E117" s="1" t="s">
        <v>208</v>
      </c>
      <c r="F117" t="s">
        <v>42</v>
      </c>
      <c r="G117" t="s">
        <v>31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 t="s">
        <v>91</v>
      </c>
    </row>
    <row r="118" spans="1:14" x14ac:dyDescent="0.2">
      <c r="A118">
        <v>11</v>
      </c>
      <c r="B118" s="2" t="s">
        <v>63</v>
      </c>
      <c r="C118" s="1" t="s">
        <v>99</v>
      </c>
      <c r="D118" s="1" t="s">
        <v>29</v>
      </c>
      <c r="E118" s="1" t="s">
        <v>208</v>
      </c>
      <c r="F118" t="s">
        <v>42</v>
      </c>
      <c r="G118" t="s">
        <v>31</v>
      </c>
      <c r="I118" s="1">
        <v>216</v>
      </c>
      <c r="J118" s="1">
        <v>0</v>
      </c>
      <c r="K118" s="1">
        <v>216</v>
      </c>
      <c r="L118" s="1">
        <v>54</v>
      </c>
      <c r="M118" s="1">
        <v>0</v>
      </c>
      <c r="N118" s="1" t="s">
        <v>100</v>
      </c>
    </row>
    <row r="119" spans="1:14" x14ac:dyDescent="0.2">
      <c r="A119">
        <v>11</v>
      </c>
      <c r="B119" s="2" t="s">
        <v>63</v>
      </c>
      <c r="C119" s="1" t="s">
        <v>102</v>
      </c>
      <c r="D119" s="1" t="s">
        <v>29</v>
      </c>
      <c r="E119" s="1" t="s">
        <v>208</v>
      </c>
      <c r="F119" t="s">
        <v>42</v>
      </c>
      <c r="G119" t="s">
        <v>31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 t="s">
        <v>103</v>
      </c>
    </row>
    <row r="120" spans="1:14" x14ac:dyDescent="0.2">
      <c r="A120">
        <v>11</v>
      </c>
      <c r="B120" s="2" t="s">
        <v>63</v>
      </c>
      <c r="C120" s="1" t="s">
        <v>104</v>
      </c>
      <c r="D120" s="1" t="s">
        <v>29</v>
      </c>
      <c r="E120" s="1" t="s">
        <v>208</v>
      </c>
      <c r="F120" t="s">
        <v>42</v>
      </c>
      <c r="G120" t="s">
        <v>31</v>
      </c>
      <c r="I120" s="1">
        <v>912</v>
      </c>
      <c r="J120" s="1">
        <v>0</v>
      </c>
      <c r="K120" s="1">
        <v>912</v>
      </c>
      <c r="L120" s="1">
        <v>220.92</v>
      </c>
      <c r="M120" s="1">
        <v>0</v>
      </c>
      <c r="N120" s="1" t="s">
        <v>105</v>
      </c>
    </row>
    <row r="121" spans="1:14" x14ac:dyDescent="0.2">
      <c r="A121">
        <v>11</v>
      </c>
      <c r="B121" s="2" t="s">
        <v>63</v>
      </c>
      <c r="C121" s="1" t="s">
        <v>106</v>
      </c>
      <c r="D121" s="1" t="s">
        <v>29</v>
      </c>
      <c r="E121" s="1" t="s">
        <v>208</v>
      </c>
      <c r="F121" t="s">
        <v>42</v>
      </c>
      <c r="G121" t="s">
        <v>31</v>
      </c>
      <c r="I121" s="1">
        <v>225</v>
      </c>
      <c r="J121" s="1">
        <v>0</v>
      </c>
      <c r="K121" s="1">
        <v>225</v>
      </c>
      <c r="L121" s="1">
        <v>56.13</v>
      </c>
      <c r="M121" s="1">
        <v>0</v>
      </c>
      <c r="N121" s="1" t="s">
        <v>107</v>
      </c>
    </row>
    <row r="122" spans="1:14" x14ac:dyDescent="0.2">
      <c r="A122">
        <v>11</v>
      </c>
      <c r="B122" s="2" t="s">
        <v>63</v>
      </c>
      <c r="C122" s="1" t="s">
        <v>108</v>
      </c>
      <c r="D122" s="1" t="s">
        <v>29</v>
      </c>
      <c r="E122" s="1" t="s">
        <v>208</v>
      </c>
      <c r="F122" t="s">
        <v>42</v>
      </c>
      <c r="G122" t="s">
        <v>31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 t="s">
        <v>109</v>
      </c>
    </row>
    <row r="123" spans="1:14" x14ac:dyDescent="0.2">
      <c r="A123">
        <v>11</v>
      </c>
      <c r="B123" s="2" t="s">
        <v>63</v>
      </c>
      <c r="C123" s="1" t="s">
        <v>116</v>
      </c>
      <c r="D123" s="1" t="s">
        <v>29</v>
      </c>
      <c r="E123" s="1" t="s">
        <v>208</v>
      </c>
      <c r="F123" t="s">
        <v>42</v>
      </c>
      <c r="G123" t="s">
        <v>31</v>
      </c>
      <c r="I123" s="1">
        <v>7025</v>
      </c>
      <c r="J123" s="1">
        <v>0</v>
      </c>
      <c r="K123" s="1">
        <v>7025</v>
      </c>
      <c r="L123" s="1">
        <v>1667.56</v>
      </c>
      <c r="M123" s="1">
        <v>0</v>
      </c>
      <c r="N123" s="1" t="s">
        <v>117</v>
      </c>
    </row>
    <row r="124" spans="1:14" x14ac:dyDescent="0.2">
      <c r="A124">
        <v>11</v>
      </c>
      <c r="B124" s="2" t="s">
        <v>63</v>
      </c>
      <c r="C124" s="1" t="s">
        <v>118</v>
      </c>
      <c r="D124" s="1" t="s">
        <v>29</v>
      </c>
      <c r="E124" s="1" t="s">
        <v>208</v>
      </c>
      <c r="F124" t="s">
        <v>42</v>
      </c>
      <c r="G124" t="s">
        <v>31</v>
      </c>
      <c r="I124" s="1">
        <v>3289</v>
      </c>
      <c r="J124" s="1">
        <v>0</v>
      </c>
      <c r="K124" s="1">
        <v>3289</v>
      </c>
      <c r="L124" s="1">
        <v>976.61</v>
      </c>
      <c r="M124" s="1">
        <v>0</v>
      </c>
      <c r="N124" s="1" t="s">
        <v>119</v>
      </c>
    </row>
    <row r="125" spans="1:14" x14ac:dyDescent="0.2">
      <c r="A125">
        <v>11</v>
      </c>
      <c r="B125" s="2" t="s">
        <v>63</v>
      </c>
      <c r="C125" s="1" t="s">
        <v>120</v>
      </c>
      <c r="D125" s="1" t="s">
        <v>29</v>
      </c>
      <c r="E125" s="1" t="s">
        <v>208</v>
      </c>
      <c r="F125" t="s">
        <v>42</v>
      </c>
      <c r="G125" t="s">
        <v>31</v>
      </c>
      <c r="I125" s="1">
        <v>112</v>
      </c>
      <c r="J125" s="1">
        <v>0</v>
      </c>
      <c r="K125" s="1">
        <v>112</v>
      </c>
      <c r="L125" s="1">
        <v>25.8</v>
      </c>
      <c r="M125" s="1">
        <v>0</v>
      </c>
      <c r="N125" s="1" t="s">
        <v>121</v>
      </c>
    </row>
    <row r="126" spans="1:14" x14ac:dyDescent="0.2">
      <c r="A126">
        <v>11</v>
      </c>
      <c r="B126" s="2" t="s">
        <v>63</v>
      </c>
      <c r="C126" s="1" t="s">
        <v>123</v>
      </c>
      <c r="D126" s="1" t="s">
        <v>29</v>
      </c>
      <c r="E126" s="1" t="s">
        <v>208</v>
      </c>
      <c r="F126" t="s">
        <v>42</v>
      </c>
      <c r="G126" t="s">
        <v>31</v>
      </c>
      <c r="I126" s="1">
        <v>6216</v>
      </c>
      <c r="J126" s="1">
        <v>0</v>
      </c>
      <c r="K126" s="1">
        <v>6216</v>
      </c>
      <c r="L126" s="1">
        <v>1551.69</v>
      </c>
      <c r="M126" s="1">
        <v>0</v>
      </c>
      <c r="N126" s="1" t="s">
        <v>124</v>
      </c>
    </row>
    <row r="127" spans="1:14" x14ac:dyDescent="0.2">
      <c r="A127">
        <v>11</v>
      </c>
      <c r="B127" s="2" t="s">
        <v>63</v>
      </c>
      <c r="C127" s="1" t="s">
        <v>160</v>
      </c>
      <c r="D127" s="1" t="s">
        <v>29</v>
      </c>
      <c r="E127" s="1" t="s">
        <v>206</v>
      </c>
      <c r="F127" t="s">
        <v>42</v>
      </c>
      <c r="G127" t="s">
        <v>31</v>
      </c>
      <c r="I127" s="1">
        <v>2586</v>
      </c>
      <c r="J127" s="1">
        <v>0</v>
      </c>
      <c r="K127" s="1">
        <v>2586</v>
      </c>
      <c r="L127" s="1">
        <v>0</v>
      </c>
      <c r="M127" s="1">
        <v>0</v>
      </c>
      <c r="N127" s="1" t="s">
        <v>161</v>
      </c>
    </row>
    <row r="128" spans="1:14" x14ac:dyDescent="0.2">
      <c r="A128">
        <v>11</v>
      </c>
      <c r="B128" s="2" t="s">
        <v>63</v>
      </c>
      <c r="C128" s="1" t="s">
        <v>160</v>
      </c>
      <c r="D128" s="1" t="s">
        <v>29</v>
      </c>
      <c r="E128" s="1" t="s">
        <v>224</v>
      </c>
      <c r="F128" t="s">
        <v>42</v>
      </c>
      <c r="G128" t="s">
        <v>162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 t="s">
        <v>161</v>
      </c>
    </row>
    <row r="129" spans="1:14" x14ac:dyDescent="0.2">
      <c r="A129">
        <v>11</v>
      </c>
      <c r="B129" s="2" t="s">
        <v>63</v>
      </c>
      <c r="C129" s="1" t="s">
        <v>160</v>
      </c>
      <c r="D129" s="1" t="s">
        <v>29</v>
      </c>
      <c r="E129" s="1" t="s">
        <v>215</v>
      </c>
      <c r="F129" t="s">
        <v>42</v>
      </c>
      <c r="G129" t="s">
        <v>31</v>
      </c>
      <c r="I129" s="1">
        <v>150</v>
      </c>
      <c r="J129" s="1">
        <v>0</v>
      </c>
      <c r="K129" s="1">
        <v>150</v>
      </c>
      <c r="L129" s="1">
        <v>100.05</v>
      </c>
      <c r="M129" s="1">
        <v>0</v>
      </c>
      <c r="N129" s="1" t="s">
        <v>161</v>
      </c>
    </row>
    <row r="130" spans="1:14" x14ac:dyDescent="0.2">
      <c r="A130">
        <v>11</v>
      </c>
      <c r="B130" s="2" t="s">
        <v>63</v>
      </c>
      <c r="C130" s="1" t="s">
        <v>160</v>
      </c>
      <c r="D130" s="1" t="s">
        <v>29</v>
      </c>
      <c r="E130" s="1" t="s">
        <v>239</v>
      </c>
      <c r="F130" t="s">
        <v>42</v>
      </c>
      <c r="G130" t="s">
        <v>31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 t="s">
        <v>161</v>
      </c>
    </row>
    <row r="131" spans="1:14" x14ac:dyDescent="0.2">
      <c r="A131">
        <v>11</v>
      </c>
      <c r="B131" s="2" t="s">
        <v>64</v>
      </c>
      <c r="C131" s="1" t="s">
        <v>90</v>
      </c>
      <c r="D131" s="1" t="s">
        <v>29</v>
      </c>
      <c r="E131" s="1" t="s">
        <v>207</v>
      </c>
      <c r="F131" t="s">
        <v>41</v>
      </c>
      <c r="G131" t="s">
        <v>31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 t="s">
        <v>91</v>
      </c>
    </row>
    <row r="132" spans="1:14" x14ac:dyDescent="0.2">
      <c r="A132">
        <v>11</v>
      </c>
      <c r="B132" s="2" t="s">
        <v>64</v>
      </c>
      <c r="C132" s="1" t="s">
        <v>90</v>
      </c>
      <c r="D132" s="1" t="s">
        <v>29</v>
      </c>
      <c r="E132" s="1" t="s">
        <v>208</v>
      </c>
      <c r="F132" t="s">
        <v>41</v>
      </c>
      <c r="G132" t="s">
        <v>31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 t="s">
        <v>91</v>
      </c>
    </row>
    <row r="133" spans="1:14" x14ac:dyDescent="0.2">
      <c r="A133">
        <v>11</v>
      </c>
      <c r="B133" s="2" t="s">
        <v>64</v>
      </c>
      <c r="C133" s="1" t="s">
        <v>116</v>
      </c>
      <c r="D133" s="1" t="s">
        <v>29</v>
      </c>
      <c r="E133" s="1" t="s">
        <v>208</v>
      </c>
      <c r="F133" t="s">
        <v>41</v>
      </c>
      <c r="G133" t="s">
        <v>31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 t="s">
        <v>117</v>
      </c>
    </row>
    <row r="134" spans="1:14" x14ac:dyDescent="0.2">
      <c r="A134">
        <v>11</v>
      </c>
      <c r="B134" s="2" t="s">
        <v>64</v>
      </c>
      <c r="C134" s="1" t="s">
        <v>118</v>
      </c>
      <c r="D134" s="1" t="s">
        <v>29</v>
      </c>
      <c r="E134" s="1" t="s">
        <v>208</v>
      </c>
      <c r="F134" t="s">
        <v>41</v>
      </c>
      <c r="G134" t="s">
        <v>31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 t="s">
        <v>119</v>
      </c>
    </row>
    <row r="135" spans="1:14" x14ac:dyDescent="0.2">
      <c r="A135">
        <v>11</v>
      </c>
      <c r="B135" s="2" t="s">
        <v>64</v>
      </c>
      <c r="C135" s="1" t="s">
        <v>120</v>
      </c>
      <c r="D135" s="1" t="s">
        <v>29</v>
      </c>
      <c r="E135" s="1" t="s">
        <v>208</v>
      </c>
      <c r="F135" t="s">
        <v>41</v>
      </c>
      <c r="G135" t="s">
        <v>31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 t="s">
        <v>121</v>
      </c>
    </row>
    <row r="136" spans="1:14" x14ac:dyDescent="0.2">
      <c r="A136">
        <v>11</v>
      </c>
      <c r="B136" s="2" t="s">
        <v>64</v>
      </c>
      <c r="C136" s="1" t="s">
        <v>160</v>
      </c>
      <c r="D136" s="1" t="s">
        <v>29</v>
      </c>
      <c r="E136" s="1" t="s">
        <v>206</v>
      </c>
      <c r="F136" t="s">
        <v>41</v>
      </c>
      <c r="G136" t="s">
        <v>31</v>
      </c>
      <c r="I136" s="1">
        <v>2587</v>
      </c>
      <c r="J136" s="1">
        <v>0</v>
      </c>
      <c r="K136" s="1">
        <v>2587</v>
      </c>
      <c r="L136" s="1">
        <v>45</v>
      </c>
      <c r="M136" s="1">
        <v>320</v>
      </c>
      <c r="N136" s="1" t="s">
        <v>165</v>
      </c>
    </row>
    <row r="137" spans="1:14" x14ac:dyDescent="0.2">
      <c r="A137">
        <v>11</v>
      </c>
      <c r="B137" s="2" t="s">
        <v>64</v>
      </c>
      <c r="C137" s="1" t="s">
        <v>160</v>
      </c>
      <c r="D137" s="1" t="s">
        <v>29</v>
      </c>
      <c r="E137" s="1" t="s">
        <v>215</v>
      </c>
      <c r="F137" t="s">
        <v>41</v>
      </c>
      <c r="G137" t="s">
        <v>31</v>
      </c>
      <c r="I137" s="1">
        <v>100</v>
      </c>
      <c r="J137" s="1">
        <v>0</v>
      </c>
      <c r="K137" s="1">
        <v>100</v>
      </c>
      <c r="L137" s="1">
        <v>100</v>
      </c>
      <c r="M137" s="1">
        <v>0</v>
      </c>
      <c r="N137" s="1" t="s">
        <v>161</v>
      </c>
    </row>
    <row r="138" spans="1:14" x14ac:dyDescent="0.2">
      <c r="A138">
        <v>11</v>
      </c>
      <c r="B138" s="2" t="s">
        <v>64</v>
      </c>
      <c r="C138" s="1" t="s">
        <v>168</v>
      </c>
      <c r="D138" s="1" t="s">
        <v>29</v>
      </c>
      <c r="E138" s="1" t="s">
        <v>215</v>
      </c>
      <c r="F138" t="s">
        <v>41</v>
      </c>
      <c r="G138" t="s">
        <v>31</v>
      </c>
      <c r="I138" s="1">
        <v>703</v>
      </c>
      <c r="J138" s="1">
        <v>0</v>
      </c>
      <c r="K138" s="1">
        <v>703</v>
      </c>
      <c r="L138" s="1">
        <v>702.24</v>
      </c>
      <c r="M138" s="1">
        <v>0</v>
      </c>
      <c r="N138" s="1" t="s">
        <v>169</v>
      </c>
    </row>
    <row r="139" spans="1:14" x14ac:dyDescent="0.2">
      <c r="A139">
        <v>11</v>
      </c>
      <c r="B139" s="2" t="s">
        <v>122</v>
      </c>
      <c r="C139" s="1" t="s">
        <v>83</v>
      </c>
      <c r="D139" s="1" t="s">
        <v>29</v>
      </c>
      <c r="E139" s="1" t="s">
        <v>229</v>
      </c>
      <c r="F139" t="s">
        <v>47</v>
      </c>
      <c r="G139" t="s">
        <v>115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 t="s">
        <v>84</v>
      </c>
    </row>
    <row r="140" spans="1:14" x14ac:dyDescent="0.2">
      <c r="A140">
        <v>11</v>
      </c>
      <c r="B140" s="2" t="s">
        <v>122</v>
      </c>
      <c r="C140" s="1" t="s">
        <v>102</v>
      </c>
      <c r="D140" s="1" t="s">
        <v>29</v>
      </c>
      <c r="E140" s="1" t="s">
        <v>229</v>
      </c>
      <c r="F140" t="s">
        <v>47</v>
      </c>
      <c r="G140" t="s">
        <v>115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 t="s">
        <v>103</v>
      </c>
    </row>
    <row r="141" spans="1:14" x14ac:dyDescent="0.2">
      <c r="A141">
        <v>11</v>
      </c>
      <c r="B141" s="2" t="s">
        <v>122</v>
      </c>
      <c r="C141" s="1" t="s">
        <v>116</v>
      </c>
      <c r="D141" s="1" t="s">
        <v>29</v>
      </c>
      <c r="E141" s="1" t="s">
        <v>229</v>
      </c>
      <c r="F141" t="s">
        <v>47</v>
      </c>
      <c r="G141" t="s">
        <v>115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 t="s">
        <v>117</v>
      </c>
    </row>
    <row r="142" spans="1:14" x14ac:dyDescent="0.2">
      <c r="A142">
        <v>11</v>
      </c>
      <c r="B142" s="2" t="s">
        <v>122</v>
      </c>
      <c r="C142" s="1" t="s">
        <v>118</v>
      </c>
      <c r="D142" s="1" t="s">
        <v>29</v>
      </c>
      <c r="E142" s="1" t="s">
        <v>229</v>
      </c>
      <c r="F142" t="s">
        <v>47</v>
      </c>
      <c r="G142" t="s">
        <v>115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 t="s">
        <v>119</v>
      </c>
    </row>
    <row r="143" spans="1:14" x14ac:dyDescent="0.2">
      <c r="A143">
        <v>11</v>
      </c>
      <c r="B143" s="2" t="s">
        <v>122</v>
      </c>
      <c r="C143" s="1" t="s">
        <v>120</v>
      </c>
      <c r="D143" s="1" t="s">
        <v>29</v>
      </c>
      <c r="E143" s="1" t="s">
        <v>229</v>
      </c>
      <c r="F143" t="s">
        <v>47</v>
      </c>
      <c r="G143" t="s">
        <v>115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 t="s">
        <v>121</v>
      </c>
    </row>
    <row r="144" spans="1:14" x14ac:dyDescent="0.2">
      <c r="A144">
        <v>11</v>
      </c>
      <c r="B144" s="2" t="s">
        <v>122</v>
      </c>
      <c r="C144" s="1" t="s">
        <v>160</v>
      </c>
      <c r="D144" s="1" t="s">
        <v>29</v>
      </c>
      <c r="E144" s="1" t="s">
        <v>229</v>
      </c>
      <c r="F144" t="s">
        <v>47</v>
      </c>
      <c r="G144" t="s">
        <v>110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 t="s">
        <v>161</v>
      </c>
    </row>
    <row r="145" spans="1:14" x14ac:dyDescent="0.2">
      <c r="A145">
        <v>11</v>
      </c>
      <c r="B145" s="2" t="s">
        <v>65</v>
      </c>
      <c r="C145" s="1" t="s">
        <v>87</v>
      </c>
      <c r="D145" s="1" t="s">
        <v>66</v>
      </c>
      <c r="E145" s="1" t="s">
        <v>224</v>
      </c>
      <c r="F145" t="s">
        <v>41</v>
      </c>
      <c r="G145" t="s">
        <v>31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 t="s">
        <v>88</v>
      </c>
    </row>
    <row r="146" spans="1:14" x14ac:dyDescent="0.2">
      <c r="A146">
        <v>11</v>
      </c>
      <c r="B146" s="2" t="s">
        <v>65</v>
      </c>
      <c r="C146" s="1" t="s">
        <v>87</v>
      </c>
      <c r="D146" s="1" t="s">
        <v>70</v>
      </c>
      <c r="E146" s="1" t="s">
        <v>224</v>
      </c>
      <c r="F146" t="s">
        <v>41</v>
      </c>
      <c r="G146" t="s">
        <v>31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 t="s">
        <v>88</v>
      </c>
    </row>
    <row r="147" spans="1:14" x14ac:dyDescent="0.2">
      <c r="A147">
        <v>11</v>
      </c>
      <c r="B147" s="2" t="s">
        <v>65</v>
      </c>
      <c r="C147" s="1" t="s">
        <v>94</v>
      </c>
      <c r="D147" s="1" t="s">
        <v>66</v>
      </c>
      <c r="E147" s="1" t="s">
        <v>208</v>
      </c>
      <c r="F147" t="s">
        <v>45</v>
      </c>
      <c r="G147" t="s">
        <v>31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 t="s">
        <v>95</v>
      </c>
    </row>
    <row r="148" spans="1:14" x14ac:dyDescent="0.2">
      <c r="A148">
        <v>11</v>
      </c>
      <c r="B148" s="2" t="s">
        <v>65</v>
      </c>
      <c r="C148" s="1" t="s">
        <v>94</v>
      </c>
      <c r="D148" s="1" t="s">
        <v>85</v>
      </c>
      <c r="E148" s="1" t="s">
        <v>208</v>
      </c>
      <c r="F148" t="s">
        <v>44</v>
      </c>
      <c r="G148" t="s">
        <v>31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 t="s">
        <v>95</v>
      </c>
    </row>
    <row r="149" spans="1:14" x14ac:dyDescent="0.2">
      <c r="A149">
        <v>11</v>
      </c>
      <c r="B149" s="2" t="s">
        <v>65</v>
      </c>
      <c r="C149" s="1" t="s">
        <v>94</v>
      </c>
      <c r="D149" s="1" t="s">
        <v>85</v>
      </c>
      <c r="E149" s="1" t="s">
        <v>208</v>
      </c>
      <c r="F149" t="s">
        <v>47</v>
      </c>
      <c r="G149" t="s">
        <v>31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 t="s">
        <v>95</v>
      </c>
    </row>
    <row r="150" spans="1:14" x14ac:dyDescent="0.2">
      <c r="A150">
        <v>11</v>
      </c>
      <c r="B150" s="2" t="s">
        <v>65</v>
      </c>
      <c r="C150" s="1" t="s">
        <v>94</v>
      </c>
      <c r="D150" s="1" t="s">
        <v>85</v>
      </c>
      <c r="E150" s="1" t="s">
        <v>208</v>
      </c>
      <c r="F150" t="s">
        <v>49</v>
      </c>
      <c r="G150" t="s">
        <v>31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 t="s">
        <v>95</v>
      </c>
    </row>
    <row r="151" spans="1:14" x14ac:dyDescent="0.2">
      <c r="A151">
        <v>11</v>
      </c>
      <c r="B151" s="2" t="s">
        <v>65</v>
      </c>
      <c r="C151" s="1" t="s">
        <v>94</v>
      </c>
      <c r="D151" s="1" t="s">
        <v>67</v>
      </c>
      <c r="E151" s="1" t="s">
        <v>208</v>
      </c>
      <c r="F151" t="s">
        <v>44</v>
      </c>
      <c r="G151" t="s">
        <v>31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 t="s">
        <v>95</v>
      </c>
    </row>
    <row r="152" spans="1:14" x14ac:dyDescent="0.2">
      <c r="A152">
        <v>11</v>
      </c>
      <c r="B152" s="2" t="s">
        <v>65</v>
      </c>
      <c r="C152" s="1" t="s">
        <v>94</v>
      </c>
      <c r="D152" s="1" t="s">
        <v>67</v>
      </c>
      <c r="E152" s="1" t="s">
        <v>208</v>
      </c>
      <c r="F152" t="s">
        <v>49</v>
      </c>
      <c r="G152" t="s">
        <v>31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 t="s">
        <v>95</v>
      </c>
    </row>
    <row r="153" spans="1:14" x14ac:dyDescent="0.2">
      <c r="A153">
        <v>11</v>
      </c>
      <c r="B153" s="2" t="s">
        <v>65</v>
      </c>
      <c r="C153" s="1" t="s">
        <v>94</v>
      </c>
      <c r="D153" s="1" t="s">
        <v>68</v>
      </c>
      <c r="E153" s="1" t="s">
        <v>224</v>
      </c>
      <c r="F153" t="s">
        <v>41</v>
      </c>
      <c r="G153" t="s">
        <v>31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 t="s">
        <v>95</v>
      </c>
    </row>
    <row r="154" spans="1:14" x14ac:dyDescent="0.2">
      <c r="A154">
        <v>11</v>
      </c>
      <c r="B154" s="2" t="s">
        <v>65</v>
      </c>
      <c r="C154" s="1" t="s">
        <v>94</v>
      </c>
      <c r="D154" s="1" t="s">
        <v>68</v>
      </c>
      <c r="E154" s="1" t="s">
        <v>224</v>
      </c>
      <c r="F154" t="s">
        <v>46</v>
      </c>
      <c r="G154" t="s">
        <v>31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 t="s">
        <v>95</v>
      </c>
    </row>
    <row r="155" spans="1:14" x14ac:dyDescent="0.2">
      <c r="A155">
        <v>11</v>
      </c>
      <c r="B155" s="2" t="s">
        <v>65</v>
      </c>
      <c r="C155" s="1" t="s">
        <v>94</v>
      </c>
      <c r="D155" s="1" t="s">
        <v>68</v>
      </c>
      <c r="E155" s="1" t="s">
        <v>224</v>
      </c>
      <c r="F155" t="s">
        <v>38</v>
      </c>
      <c r="G155" t="s">
        <v>31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 t="s">
        <v>95</v>
      </c>
    </row>
    <row r="156" spans="1:14" x14ac:dyDescent="0.2">
      <c r="A156">
        <v>11</v>
      </c>
      <c r="B156" s="2" t="s">
        <v>65</v>
      </c>
      <c r="C156" s="1" t="s">
        <v>94</v>
      </c>
      <c r="D156" s="1" t="s">
        <v>69</v>
      </c>
      <c r="E156" s="1" t="s">
        <v>208</v>
      </c>
      <c r="F156" t="s">
        <v>44</v>
      </c>
      <c r="G156" t="s">
        <v>31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 t="s">
        <v>95</v>
      </c>
    </row>
    <row r="157" spans="1:14" x14ac:dyDescent="0.2">
      <c r="A157">
        <v>11</v>
      </c>
      <c r="B157" s="2" t="s">
        <v>65</v>
      </c>
      <c r="C157" s="1" t="s">
        <v>94</v>
      </c>
      <c r="D157" s="1" t="s">
        <v>70</v>
      </c>
      <c r="E157" s="1" t="s">
        <v>208</v>
      </c>
      <c r="F157" t="s">
        <v>44</v>
      </c>
      <c r="G157" t="s">
        <v>31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 t="s">
        <v>95</v>
      </c>
    </row>
    <row r="158" spans="1:14" x14ac:dyDescent="0.2">
      <c r="A158">
        <v>11</v>
      </c>
      <c r="B158" s="2" t="s">
        <v>65</v>
      </c>
      <c r="C158" s="1" t="s">
        <v>94</v>
      </c>
      <c r="D158" s="1" t="s">
        <v>70</v>
      </c>
      <c r="E158" s="1" t="s">
        <v>208</v>
      </c>
      <c r="F158" t="s">
        <v>45</v>
      </c>
      <c r="G158" t="s">
        <v>31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 t="s">
        <v>95</v>
      </c>
    </row>
    <row r="159" spans="1:14" x14ac:dyDescent="0.2">
      <c r="A159">
        <v>11</v>
      </c>
      <c r="B159" s="2" t="s">
        <v>65</v>
      </c>
      <c r="C159" s="1" t="s">
        <v>94</v>
      </c>
      <c r="D159" s="1" t="s">
        <v>70</v>
      </c>
      <c r="E159" s="1" t="s">
        <v>208</v>
      </c>
      <c r="F159" t="s">
        <v>47</v>
      </c>
      <c r="G159" t="s">
        <v>31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 t="s">
        <v>95</v>
      </c>
    </row>
    <row r="160" spans="1:14" x14ac:dyDescent="0.2">
      <c r="A160">
        <v>11</v>
      </c>
      <c r="B160" s="2" t="s">
        <v>65</v>
      </c>
      <c r="C160" s="1" t="s">
        <v>94</v>
      </c>
      <c r="D160" s="1" t="s">
        <v>70</v>
      </c>
      <c r="E160" s="1" t="s">
        <v>208</v>
      </c>
      <c r="F160" t="s">
        <v>49</v>
      </c>
      <c r="G160" t="s">
        <v>31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 t="s">
        <v>95</v>
      </c>
    </row>
    <row r="161" spans="1:14" x14ac:dyDescent="0.2">
      <c r="A161">
        <v>11</v>
      </c>
      <c r="B161" s="2" t="s">
        <v>65</v>
      </c>
      <c r="C161" s="1" t="s">
        <v>116</v>
      </c>
      <c r="D161" s="1" t="s">
        <v>66</v>
      </c>
      <c r="E161" s="1" t="s">
        <v>208</v>
      </c>
      <c r="F161" t="s">
        <v>45</v>
      </c>
      <c r="G161" t="s">
        <v>31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 t="s">
        <v>117</v>
      </c>
    </row>
    <row r="162" spans="1:14" x14ac:dyDescent="0.2">
      <c r="A162">
        <v>11</v>
      </c>
      <c r="B162" s="2" t="s">
        <v>65</v>
      </c>
      <c r="C162" s="1" t="s">
        <v>116</v>
      </c>
      <c r="D162" s="1" t="s">
        <v>85</v>
      </c>
      <c r="E162" s="1" t="s">
        <v>208</v>
      </c>
      <c r="F162" t="s">
        <v>44</v>
      </c>
      <c r="G162" t="s">
        <v>31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 t="s">
        <v>117</v>
      </c>
    </row>
    <row r="163" spans="1:14" x14ac:dyDescent="0.2">
      <c r="A163">
        <v>11</v>
      </c>
      <c r="B163" s="2" t="s">
        <v>65</v>
      </c>
      <c r="C163" s="1" t="s">
        <v>116</v>
      </c>
      <c r="D163" s="1" t="s">
        <v>85</v>
      </c>
      <c r="E163" s="1" t="s">
        <v>208</v>
      </c>
      <c r="F163" t="s">
        <v>47</v>
      </c>
      <c r="G163" t="s">
        <v>31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 t="s">
        <v>117</v>
      </c>
    </row>
    <row r="164" spans="1:14" x14ac:dyDescent="0.2">
      <c r="A164">
        <v>11</v>
      </c>
      <c r="B164" s="2" t="s">
        <v>65</v>
      </c>
      <c r="C164" s="1" t="s">
        <v>116</v>
      </c>
      <c r="D164" s="1" t="s">
        <v>85</v>
      </c>
      <c r="E164" s="1" t="s">
        <v>208</v>
      </c>
      <c r="F164" t="s">
        <v>49</v>
      </c>
      <c r="G164" t="s">
        <v>31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 t="s">
        <v>117</v>
      </c>
    </row>
    <row r="165" spans="1:14" x14ac:dyDescent="0.2">
      <c r="A165">
        <v>11</v>
      </c>
      <c r="B165" s="2" t="s">
        <v>65</v>
      </c>
      <c r="C165" s="1" t="s">
        <v>116</v>
      </c>
      <c r="D165" s="1" t="s">
        <v>67</v>
      </c>
      <c r="E165" s="1" t="s">
        <v>208</v>
      </c>
      <c r="F165" t="s">
        <v>44</v>
      </c>
      <c r="G165" t="s">
        <v>31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 t="s">
        <v>117</v>
      </c>
    </row>
    <row r="166" spans="1:14" x14ac:dyDescent="0.2">
      <c r="A166">
        <v>11</v>
      </c>
      <c r="B166" s="2" t="s">
        <v>65</v>
      </c>
      <c r="C166" s="1" t="s">
        <v>116</v>
      </c>
      <c r="D166" s="1" t="s">
        <v>67</v>
      </c>
      <c r="E166" s="1" t="s">
        <v>208</v>
      </c>
      <c r="F166" t="s">
        <v>49</v>
      </c>
      <c r="G166" t="s">
        <v>31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 t="s">
        <v>117</v>
      </c>
    </row>
    <row r="167" spans="1:14" x14ac:dyDescent="0.2">
      <c r="A167">
        <v>11</v>
      </c>
      <c r="B167" s="2" t="s">
        <v>65</v>
      </c>
      <c r="C167" s="1" t="s">
        <v>116</v>
      </c>
      <c r="D167" s="1" t="s">
        <v>68</v>
      </c>
      <c r="E167" s="1" t="s">
        <v>224</v>
      </c>
      <c r="F167" t="s">
        <v>41</v>
      </c>
      <c r="G167" t="s">
        <v>31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 t="s">
        <v>117</v>
      </c>
    </row>
    <row r="168" spans="1:14" x14ac:dyDescent="0.2">
      <c r="A168">
        <v>11</v>
      </c>
      <c r="B168" s="2" t="s">
        <v>65</v>
      </c>
      <c r="C168" s="1" t="s">
        <v>116</v>
      </c>
      <c r="D168" s="1" t="s">
        <v>68</v>
      </c>
      <c r="E168" s="1" t="s">
        <v>224</v>
      </c>
      <c r="F168" t="s">
        <v>46</v>
      </c>
      <c r="G168" t="s">
        <v>31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 t="s">
        <v>117</v>
      </c>
    </row>
    <row r="169" spans="1:14" x14ac:dyDescent="0.2">
      <c r="A169">
        <v>11</v>
      </c>
      <c r="B169" s="2" t="s">
        <v>65</v>
      </c>
      <c r="C169" s="1" t="s">
        <v>116</v>
      </c>
      <c r="D169" s="1" t="s">
        <v>69</v>
      </c>
      <c r="E169" s="1" t="s">
        <v>208</v>
      </c>
      <c r="F169" t="s">
        <v>44</v>
      </c>
      <c r="G169" t="s">
        <v>31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 t="s">
        <v>117</v>
      </c>
    </row>
    <row r="170" spans="1:14" x14ac:dyDescent="0.2">
      <c r="A170">
        <v>11</v>
      </c>
      <c r="B170" s="2" t="s">
        <v>65</v>
      </c>
      <c r="C170" s="1" t="s">
        <v>116</v>
      </c>
      <c r="D170" s="1" t="s">
        <v>70</v>
      </c>
      <c r="E170" s="1" t="s">
        <v>208</v>
      </c>
      <c r="F170" t="s">
        <v>44</v>
      </c>
      <c r="G170" t="s">
        <v>31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 t="s">
        <v>117</v>
      </c>
    </row>
    <row r="171" spans="1:14" x14ac:dyDescent="0.2">
      <c r="A171">
        <v>11</v>
      </c>
      <c r="B171" s="2" t="s">
        <v>65</v>
      </c>
      <c r="C171" s="1" t="s">
        <v>116</v>
      </c>
      <c r="D171" s="1" t="s">
        <v>70</v>
      </c>
      <c r="E171" s="1" t="s">
        <v>208</v>
      </c>
      <c r="F171" t="s">
        <v>45</v>
      </c>
      <c r="G171" t="s">
        <v>31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 t="s">
        <v>117</v>
      </c>
    </row>
    <row r="172" spans="1:14" x14ac:dyDescent="0.2">
      <c r="A172">
        <v>11</v>
      </c>
      <c r="B172" s="2" t="s">
        <v>65</v>
      </c>
      <c r="C172" s="1" t="s">
        <v>116</v>
      </c>
      <c r="D172" s="1" t="s">
        <v>70</v>
      </c>
      <c r="E172" s="1" t="s">
        <v>208</v>
      </c>
      <c r="F172" t="s">
        <v>47</v>
      </c>
      <c r="G172" t="s">
        <v>31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 t="s">
        <v>117</v>
      </c>
    </row>
    <row r="173" spans="1:14" x14ac:dyDescent="0.2">
      <c r="A173">
        <v>11</v>
      </c>
      <c r="B173" s="2" t="s">
        <v>65</v>
      </c>
      <c r="C173" s="1" t="s">
        <v>116</v>
      </c>
      <c r="D173" s="1" t="s">
        <v>70</v>
      </c>
      <c r="E173" s="1" t="s">
        <v>208</v>
      </c>
      <c r="F173" t="s">
        <v>49</v>
      </c>
      <c r="G173" t="s">
        <v>31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 t="s">
        <v>117</v>
      </c>
    </row>
    <row r="174" spans="1:14" x14ac:dyDescent="0.2">
      <c r="A174">
        <v>11</v>
      </c>
      <c r="B174" s="2" t="s">
        <v>65</v>
      </c>
      <c r="C174" s="1" t="s">
        <v>116</v>
      </c>
      <c r="D174" s="1" t="s">
        <v>70</v>
      </c>
      <c r="E174" s="1" t="s">
        <v>224</v>
      </c>
      <c r="F174" t="s">
        <v>47</v>
      </c>
      <c r="G174" t="s">
        <v>31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 t="s">
        <v>117</v>
      </c>
    </row>
    <row r="175" spans="1:14" x14ac:dyDescent="0.2">
      <c r="A175">
        <v>11</v>
      </c>
      <c r="B175" s="2" t="s">
        <v>65</v>
      </c>
      <c r="C175" s="1" t="s">
        <v>118</v>
      </c>
      <c r="D175" s="1" t="s">
        <v>66</v>
      </c>
      <c r="E175" s="1" t="s">
        <v>208</v>
      </c>
      <c r="F175" t="s">
        <v>45</v>
      </c>
      <c r="G175" t="s">
        <v>31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 t="s">
        <v>119</v>
      </c>
    </row>
    <row r="176" spans="1:14" x14ac:dyDescent="0.2">
      <c r="A176">
        <v>11</v>
      </c>
      <c r="B176" s="2" t="s">
        <v>65</v>
      </c>
      <c r="C176" s="1" t="s">
        <v>118</v>
      </c>
      <c r="D176" s="1" t="s">
        <v>66</v>
      </c>
      <c r="E176" s="1" t="s">
        <v>224</v>
      </c>
      <c r="F176" t="s">
        <v>41</v>
      </c>
      <c r="G176" t="s">
        <v>31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 t="s">
        <v>119</v>
      </c>
    </row>
    <row r="177" spans="1:14" x14ac:dyDescent="0.2">
      <c r="A177">
        <v>11</v>
      </c>
      <c r="B177" s="2" t="s">
        <v>65</v>
      </c>
      <c r="C177" s="1" t="s">
        <v>118</v>
      </c>
      <c r="D177" s="1" t="s">
        <v>85</v>
      </c>
      <c r="E177" s="1" t="s">
        <v>208</v>
      </c>
      <c r="F177" t="s">
        <v>44</v>
      </c>
      <c r="G177" t="s">
        <v>31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 t="s">
        <v>119</v>
      </c>
    </row>
    <row r="178" spans="1:14" x14ac:dyDescent="0.2">
      <c r="A178">
        <v>11</v>
      </c>
      <c r="B178" s="2" t="s">
        <v>65</v>
      </c>
      <c r="C178" s="1" t="s">
        <v>118</v>
      </c>
      <c r="D178" s="1" t="s">
        <v>85</v>
      </c>
      <c r="E178" s="1" t="s">
        <v>208</v>
      </c>
      <c r="F178" t="s">
        <v>47</v>
      </c>
      <c r="G178" t="s">
        <v>31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 t="s">
        <v>119</v>
      </c>
    </row>
    <row r="179" spans="1:14" x14ac:dyDescent="0.2">
      <c r="A179">
        <v>11</v>
      </c>
      <c r="B179" s="2" t="s">
        <v>65</v>
      </c>
      <c r="C179" s="1" t="s">
        <v>118</v>
      </c>
      <c r="D179" s="1" t="s">
        <v>85</v>
      </c>
      <c r="E179" s="1" t="s">
        <v>208</v>
      </c>
      <c r="F179" t="s">
        <v>49</v>
      </c>
      <c r="G179" t="s">
        <v>31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 t="s">
        <v>119</v>
      </c>
    </row>
    <row r="180" spans="1:14" x14ac:dyDescent="0.2">
      <c r="A180">
        <v>11</v>
      </c>
      <c r="B180" s="2" t="s">
        <v>65</v>
      </c>
      <c r="C180" s="1" t="s">
        <v>118</v>
      </c>
      <c r="D180" s="1" t="s">
        <v>67</v>
      </c>
      <c r="E180" s="1" t="s">
        <v>208</v>
      </c>
      <c r="F180" t="s">
        <v>44</v>
      </c>
      <c r="G180" t="s">
        <v>31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 t="s">
        <v>119</v>
      </c>
    </row>
    <row r="181" spans="1:14" x14ac:dyDescent="0.2">
      <c r="A181">
        <v>11</v>
      </c>
      <c r="B181" s="2" t="s">
        <v>65</v>
      </c>
      <c r="C181" s="1" t="s">
        <v>118</v>
      </c>
      <c r="D181" s="1" t="s">
        <v>67</v>
      </c>
      <c r="E181" s="1" t="s">
        <v>208</v>
      </c>
      <c r="F181" t="s">
        <v>49</v>
      </c>
      <c r="G181" t="s">
        <v>31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 t="s">
        <v>119</v>
      </c>
    </row>
    <row r="182" spans="1:14" x14ac:dyDescent="0.2">
      <c r="A182">
        <v>11</v>
      </c>
      <c r="B182" s="2" t="s">
        <v>65</v>
      </c>
      <c r="C182" s="1" t="s">
        <v>118</v>
      </c>
      <c r="D182" s="1" t="s">
        <v>68</v>
      </c>
      <c r="E182" s="1" t="s">
        <v>224</v>
      </c>
      <c r="F182" t="s">
        <v>41</v>
      </c>
      <c r="G182" t="s">
        <v>31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 t="s">
        <v>119</v>
      </c>
    </row>
    <row r="183" spans="1:14" x14ac:dyDescent="0.2">
      <c r="A183">
        <v>11</v>
      </c>
      <c r="B183" s="2" t="s">
        <v>65</v>
      </c>
      <c r="C183" s="1" t="s">
        <v>118</v>
      </c>
      <c r="D183" s="1" t="s">
        <v>68</v>
      </c>
      <c r="E183" s="1" t="s">
        <v>224</v>
      </c>
      <c r="F183" t="s">
        <v>46</v>
      </c>
      <c r="G183" t="s">
        <v>31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 t="s">
        <v>119</v>
      </c>
    </row>
    <row r="184" spans="1:14" x14ac:dyDescent="0.2">
      <c r="A184">
        <v>11</v>
      </c>
      <c r="B184" s="2" t="s">
        <v>65</v>
      </c>
      <c r="C184" s="1" t="s">
        <v>118</v>
      </c>
      <c r="D184" s="1" t="s">
        <v>69</v>
      </c>
      <c r="E184" s="1" t="s">
        <v>208</v>
      </c>
      <c r="F184" t="s">
        <v>44</v>
      </c>
      <c r="G184" t="s">
        <v>31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 t="s">
        <v>119</v>
      </c>
    </row>
    <row r="185" spans="1:14" x14ac:dyDescent="0.2">
      <c r="A185">
        <v>11</v>
      </c>
      <c r="B185" s="2" t="s">
        <v>65</v>
      </c>
      <c r="C185" s="1" t="s">
        <v>118</v>
      </c>
      <c r="D185" s="1" t="s">
        <v>70</v>
      </c>
      <c r="E185" s="1" t="s">
        <v>208</v>
      </c>
      <c r="F185" t="s">
        <v>44</v>
      </c>
      <c r="G185" t="s">
        <v>31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 t="s">
        <v>119</v>
      </c>
    </row>
    <row r="186" spans="1:14" x14ac:dyDescent="0.2">
      <c r="A186">
        <v>11</v>
      </c>
      <c r="B186" s="2" t="s">
        <v>65</v>
      </c>
      <c r="C186" s="1" t="s">
        <v>118</v>
      </c>
      <c r="D186" s="1" t="s">
        <v>70</v>
      </c>
      <c r="E186" s="1" t="s">
        <v>208</v>
      </c>
      <c r="F186" t="s">
        <v>45</v>
      </c>
      <c r="G186" t="s">
        <v>31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 t="s">
        <v>119</v>
      </c>
    </row>
    <row r="187" spans="1:14" x14ac:dyDescent="0.2">
      <c r="A187">
        <v>11</v>
      </c>
      <c r="B187" s="2" t="s">
        <v>65</v>
      </c>
      <c r="C187" s="1" t="s">
        <v>118</v>
      </c>
      <c r="D187" s="1" t="s">
        <v>70</v>
      </c>
      <c r="E187" s="1" t="s">
        <v>208</v>
      </c>
      <c r="F187" t="s">
        <v>47</v>
      </c>
      <c r="G187" t="s">
        <v>31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 t="s">
        <v>119</v>
      </c>
    </row>
    <row r="188" spans="1:14" x14ac:dyDescent="0.2">
      <c r="A188">
        <v>11</v>
      </c>
      <c r="B188" s="2" t="s">
        <v>65</v>
      </c>
      <c r="C188" s="1" t="s">
        <v>118</v>
      </c>
      <c r="D188" s="1" t="s">
        <v>70</v>
      </c>
      <c r="E188" s="1" t="s">
        <v>208</v>
      </c>
      <c r="F188" t="s">
        <v>49</v>
      </c>
      <c r="G188" t="s">
        <v>31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 t="s">
        <v>119</v>
      </c>
    </row>
    <row r="189" spans="1:14" x14ac:dyDescent="0.2">
      <c r="A189">
        <v>11</v>
      </c>
      <c r="B189" s="2" t="s">
        <v>65</v>
      </c>
      <c r="C189" s="1" t="s">
        <v>118</v>
      </c>
      <c r="D189" s="1" t="s">
        <v>70</v>
      </c>
      <c r="E189" s="1" t="s">
        <v>224</v>
      </c>
      <c r="F189" t="s">
        <v>47</v>
      </c>
      <c r="G189" t="s">
        <v>31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 t="s">
        <v>119</v>
      </c>
    </row>
    <row r="190" spans="1:14" x14ac:dyDescent="0.2">
      <c r="A190">
        <v>11</v>
      </c>
      <c r="B190" s="2" t="s">
        <v>65</v>
      </c>
      <c r="C190" s="1" t="s">
        <v>120</v>
      </c>
      <c r="D190" s="1" t="s">
        <v>66</v>
      </c>
      <c r="E190" s="1" t="s">
        <v>208</v>
      </c>
      <c r="F190" t="s">
        <v>45</v>
      </c>
      <c r="G190" t="s">
        <v>31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 t="s">
        <v>121</v>
      </c>
    </row>
    <row r="191" spans="1:14" x14ac:dyDescent="0.2">
      <c r="A191">
        <v>11</v>
      </c>
      <c r="B191" s="2" t="s">
        <v>65</v>
      </c>
      <c r="C191" s="1" t="s">
        <v>120</v>
      </c>
      <c r="D191" s="1" t="s">
        <v>66</v>
      </c>
      <c r="E191" s="1" t="s">
        <v>224</v>
      </c>
      <c r="F191" t="s">
        <v>41</v>
      </c>
      <c r="G191" t="s">
        <v>31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 t="s">
        <v>121</v>
      </c>
    </row>
    <row r="192" spans="1:14" x14ac:dyDescent="0.2">
      <c r="A192">
        <v>11</v>
      </c>
      <c r="B192" s="2" t="s">
        <v>65</v>
      </c>
      <c r="C192" s="1" t="s">
        <v>120</v>
      </c>
      <c r="D192" s="1" t="s">
        <v>85</v>
      </c>
      <c r="E192" s="1" t="s">
        <v>208</v>
      </c>
      <c r="F192" t="s">
        <v>44</v>
      </c>
      <c r="G192" t="s">
        <v>31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 t="s">
        <v>121</v>
      </c>
    </row>
    <row r="193" spans="1:14" x14ac:dyDescent="0.2">
      <c r="A193">
        <v>11</v>
      </c>
      <c r="B193" s="2" t="s">
        <v>65</v>
      </c>
      <c r="C193" s="1" t="s">
        <v>120</v>
      </c>
      <c r="D193" s="1" t="s">
        <v>85</v>
      </c>
      <c r="E193" s="1" t="s">
        <v>208</v>
      </c>
      <c r="F193" t="s">
        <v>49</v>
      </c>
      <c r="G193" t="s">
        <v>31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 t="s">
        <v>121</v>
      </c>
    </row>
    <row r="194" spans="1:14" x14ac:dyDescent="0.2">
      <c r="A194">
        <v>11</v>
      </c>
      <c r="B194" s="2" t="s">
        <v>65</v>
      </c>
      <c r="C194" s="1" t="s">
        <v>120</v>
      </c>
      <c r="D194" s="1" t="s">
        <v>67</v>
      </c>
      <c r="E194" s="1" t="s">
        <v>208</v>
      </c>
      <c r="F194" t="s">
        <v>44</v>
      </c>
      <c r="G194" t="s">
        <v>31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 t="s">
        <v>121</v>
      </c>
    </row>
    <row r="195" spans="1:14" x14ac:dyDescent="0.2">
      <c r="A195">
        <v>11</v>
      </c>
      <c r="B195" s="2" t="s">
        <v>65</v>
      </c>
      <c r="C195" s="1" t="s">
        <v>120</v>
      </c>
      <c r="D195" s="1" t="s">
        <v>67</v>
      </c>
      <c r="E195" s="1" t="s">
        <v>208</v>
      </c>
      <c r="F195" t="s">
        <v>49</v>
      </c>
      <c r="G195" t="s">
        <v>31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 t="s">
        <v>121</v>
      </c>
    </row>
    <row r="196" spans="1:14" x14ac:dyDescent="0.2">
      <c r="A196">
        <v>11</v>
      </c>
      <c r="B196" s="2" t="s">
        <v>65</v>
      </c>
      <c r="C196" s="1" t="s">
        <v>120</v>
      </c>
      <c r="D196" s="1" t="s">
        <v>69</v>
      </c>
      <c r="E196" s="1" t="s">
        <v>208</v>
      </c>
      <c r="F196" t="s">
        <v>44</v>
      </c>
      <c r="G196" t="s">
        <v>31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 t="s">
        <v>121</v>
      </c>
    </row>
    <row r="197" spans="1:14" x14ac:dyDescent="0.2">
      <c r="A197">
        <v>11</v>
      </c>
      <c r="B197" s="2" t="s">
        <v>65</v>
      </c>
      <c r="C197" s="1" t="s">
        <v>120</v>
      </c>
      <c r="D197" s="1" t="s">
        <v>70</v>
      </c>
      <c r="E197" s="1" t="s">
        <v>208</v>
      </c>
      <c r="F197" t="s">
        <v>44</v>
      </c>
      <c r="G197" t="s">
        <v>31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 t="s">
        <v>121</v>
      </c>
    </row>
    <row r="198" spans="1:14" x14ac:dyDescent="0.2">
      <c r="A198">
        <v>11</v>
      </c>
      <c r="B198" s="2" t="s">
        <v>65</v>
      </c>
      <c r="C198" s="1" t="s">
        <v>120</v>
      </c>
      <c r="D198" s="1" t="s">
        <v>70</v>
      </c>
      <c r="E198" s="1" t="s">
        <v>208</v>
      </c>
      <c r="F198" t="s">
        <v>45</v>
      </c>
      <c r="G198" t="s">
        <v>31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 t="s">
        <v>121</v>
      </c>
    </row>
    <row r="199" spans="1:14" x14ac:dyDescent="0.2">
      <c r="A199">
        <v>11</v>
      </c>
      <c r="B199" s="2" t="s">
        <v>65</v>
      </c>
      <c r="C199" s="1" t="s">
        <v>120</v>
      </c>
      <c r="D199" s="1" t="s">
        <v>70</v>
      </c>
      <c r="E199" s="1" t="s">
        <v>208</v>
      </c>
      <c r="F199" t="s">
        <v>47</v>
      </c>
      <c r="G199" t="s">
        <v>31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 t="s">
        <v>121</v>
      </c>
    </row>
    <row r="200" spans="1:14" x14ac:dyDescent="0.2">
      <c r="A200">
        <v>11</v>
      </c>
      <c r="B200" s="2" t="s">
        <v>65</v>
      </c>
      <c r="C200" s="1" t="s">
        <v>120</v>
      </c>
      <c r="D200" s="1" t="s">
        <v>70</v>
      </c>
      <c r="E200" s="1" t="s">
        <v>208</v>
      </c>
      <c r="F200" t="s">
        <v>49</v>
      </c>
      <c r="G200" t="s">
        <v>31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 t="s">
        <v>121</v>
      </c>
    </row>
    <row r="201" spans="1:14" x14ac:dyDescent="0.2">
      <c r="A201">
        <v>11</v>
      </c>
      <c r="B201" s="2" t="s">
        <v>65</v>
      </c>
      <c r="C201" s="1" t="s">
        <v>120</v>
      </c>
      <c r="D201" s="1" t="s">
        <v>70</v>
      </c>
      <c r="E201" s="1" t="s">
        <v>224</v>
      </c>
      <c r="F201" t="s">
        <v>47</v>
      </c>
      <c r="G201" t="s">
        <v>31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 t="s">
        <v>121</v>
      </c>
    </row>
    <row r="202" spans="1:14" x14ac:dyDescent="0.2">
      <c r="A202">
        <v>11</v>
      </c>
      <c r="B202" s="2" t="s">
        <v>65</v>
      </c>
      <c r="C202" s="1" t="s">
        <v>141</v>
      </c>
      <c r="D202" s="1" t="s">
        <v>68</v>
      </c>
      <c r="E202" s="1" t="s">
        <v>224</v>
      </c>
      <c r="F202" t="s">
        <v>38</v>
      </c>
      <c r="G202" t="s">
        <v>31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 t="s">
        <v>142</v>
      </c>
    </row>
    <row r="203" spans="1:14" x14ac:dyDescent="0.2">
      <c r="A203">
        <v>11</v>
      </c>
      <c r="B203" s="2" t="s">
        <v>65</v>
      </c>
      <c r="C203" s="1" t="s">
        <v>160</v>
      </c>
      <c r="D203" s="1" t="s">
        <v>29</v>
      </c>
      <c r="E203" s="1" t="s">
        <v>224</v>
      </c>
      <c r="F203" t="s">
        <v>62</v>
      </c>
      <c r="G203" t="s">
        <v>31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 t="s">
        <v>161</v>
      </c>
    </row>
    <row r="204" spans="1:14" x14ac:dyDescent="0.2">
      <c r="A204">
        <v>11</v>
      </c>
      <c r="B204" s="2" t="s">
        <v>65</v>
      </c>
      <c r="C204" s="1" t="s">
        <v>160</v>
      </c>
      <c r="D204" s="1" t="s">
        <v>66</v>
      </c>
      <c r="E204" s="1" t="s">
        <v>224</v>
      </c>
      <c r="F204" t="s">
        <v>41</v>
      </c>
      <c r="G204" t="s">
        <v>31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 t="s">
        <v>161</v>
      </c>
    </row>
    <row r="205" spans="1:14" x14ac:dyDescent="0.2">
      <c r="A205">
        <v>11</v>
      </c>
      <c r="B205" s="2" t="s">
        <v>65</v>
      </c>
      <c r="C205" s="1" t="s">
        <v>160</v>
      </c>
      <c r="D205" s="1" t="s">
        <v>66</v>
      </c>
      <c r="E205" s="1" t="s">
        <v>224</v>
      </c>
      <c r="F205" t="s">
        <v>45</v>
      </c>
      <c r="G205" t="s">
        <v>31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 t="s">
        <v>161</v>
      </c>
    </row>
    <row r="206" spans="1:14" x14ac:dyDescent="0.2">
      <c r="A206">
        <v>11</v>
      </c>
      <c r="B206" s="2" t="s">
        <v>65</v>
      </c>
      <c r="C206" s="1" t="s">
        <v>160</v>
      </c>
      <c r="D206" s="1" t="s">
        <v>66</v>
      </c>
      <c r="E206" s="1" t="s">
        <v>224</v>
      </c>
      <c r="F206" t="s">
        <v>48</v>
      </c>
      <c r="G206" t="s">
        <v>31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 t="s">
        <v>161</v>
      </c>
    </row>
    <row r="207" spans="1:14" x14ac:dyDescent="0.2">
      <c r="A207">
        <v>11</v>
      </c>
      <c r="B207" s="2" t="s">
        <v>65</v>
      </c>
      <c r="C207" s="1" t="s">
        <v>160</v>
      </c>
      <c r="D207" s="1" t="s">
        <v>68</v>
      </c>
      <c r="E207" s="1" t="s">
        <v>212</v>
      </c>
      <c r="F207" t="s">
        <v>44</v>
      </c>
      <c r="G207" t="s">
        <v>110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 t="s">
        <v>161</v>
      </c>
    </row>
    <row r="208" spans="1:14" x14ac:dyDescent="0.2">
      <c r="A208">
        <v>11</v>
      </c>
      <c r="B208" s="2" t="s">
        <v>65</v>
      </c>
      <c r="C208" s="1" t="s">
        <v>160</v>
      </c>
      <c r="D208" s="1" t="s">
        <v>68</v>
      </c>
      <c r="E208" s="1" t="s">
        <v>224</v>
      </c>
      <c r="F208" t="s">
        <v>41</v>
      </c>
      <c r="G208" t="s">
        <v>31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 t="s">
        <v>161</v>
      </c>
    </row>
    <row r="209" spans="1:14" x14ac:dyDescent="0.2">
      <c r="A209">
        <v>11</v>
      </c>
      <c r="B209" s="2" t="s">
        <v>65</v>
      </c>
      <c r="C209" s="1" t="s">
        <v>160</v>
      </c>
      <c r="D209" s="1" t="s">
        <v>68</v>
      </c>
      <c r="E209" s="1" t="s">
        <v>224</v>
      </c>
      <c r="F209" t="s">
        <v>38</v>
      </c>
      <c r="G209" t="s">
        <v>31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 t="s">
        <v>161</v>
      </c>
    </row>
    <row r="210" spans="1:14" x14ac:dyDescent="0.2">
      <c r="A210">
        <v>11</v>
      </c>
      <c r="B210" s="2" t="s">
        <v>65</v>
      </c>
      <c r="C210" s="1" t="s">
        <v>160</v>
      </c>
      <c r="D210" s="1" t="s">
        <v>70</v>
      </c>
      <c r="E210" s="1" t="s">
        <v>224</v>
      </c>
      <c r="F210" t="s">
        <v>41</v>
      </c>
      <c r="G210" t="s">
        <v>31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 t="s">
        <v>161</v>
      </c>
    </row>
    <row r="211" spans="1:14" x14ac:dyDescent="0.2">
      <c r="A211">
        <v>11</v>
      </c>
      <c r="B211" s="2" t="s">
        <v>65</v>
      </c>
      <c r="C211" s="1" t="s">
        <v>160</v>
      </c>
      <c r="D211" s="1" t="s">
        <v>70</v>
      </c>
      <c r="E211" s="1" t="s">
        <v>224</v>
      </c>
      <c r="F211" t="s">
        <v>47</v>
      </c>
      <c r="G211" t="s">
        <v>31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 t="s">
        <v>161</v>
      </c>
    </row>
    <row r="212" spans="1:14" x14ac:dyDescent="0.2">
      <c r="A212">
        <v>11</v>
      </c>
      <c r="B212" s="2" t="s">
        <v>65</v>
      </c>
      <c r="C212" s="1" t="s">
        <v>160</v>
      </c>
      <c r="D212" s="1" t="s">
        <v>70</v>
      </c>
      <c r="E212" s="1" t="s">
        <v>224</v>
      </c>
      <c r="F212" t="s">
        <v>62</v>
      </c>
      <c r="G212" t="s">
        <v>241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 t="s">
        <v>161</v>
      </c>
    </row>
    <row r="213" spans="1:14" x14ac:dyDescent="0.2">
      <c r="A213">
        <v>11</v>
      </c>
      <c r="B213" s="2" t="s">
        <v>65</v>
      </c>
      <c r="C213" s="1" t="s">
        <v>192</v>
      </c>
      <c r="D213" s="1" t="s">
        <v>68</v>
      </c>
      <c r="E213" s="1" t="s">
        <v>224</v>
      </c>
      <c r="F213" t="s">
        <v>41</v>
      </c>
      <c r="G213" t="s">
        <v>31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 t="s">
        <v>193</v>
      </c>
    </row>
    <row r="214" spans="1:14" x14ac:dyDescent="0.2">
      <c r="A214">
        <v>11</v>
      </c>
      <c r="B214" s="2" t="s">
        <v>114</v>
      </c>
      <c r="C214" s="1" t="s">
        <v>40</v>
      </c>
      <c r="D214" s="1" t="s">
        <v>29</v>
      </c>
      <c r="E214" s="1" t="s">
        <v>207</v>
      </c>
      <c r="F214" t="s">
        <v>61</v>
      </c>
      <c r="G214" t="s">
        <v>31</v>
      </c>
      <c r="I214" s="1">
        <v>9638</v>
      </c>
      <c r="J214" s="1">
        <v>0</v>
      </c>
      <c r="K214" s="1">
        <v>9638</v>
      </c>
      <c r="L214" s="1">
        <v>0</v>
      </c>
      <c r="M214" s="1">
        <v>0</v>
      </c>
      <c r="N214" s="1" t="s">
        <v>60</v>
      </c>
    </row>
    <row r="215" spans="1:14" x14ac:dyDescent="0.2">
      <c r="A215">
        <v>11</v>
      </c>
      <c r="B215" s="2" t="s">
        <v>114</v>
      </c>
      <c r="C215" s="1" t="s">
        <v>40</v>
      </c>
      <c r="D215" s="1" t="s">
        <v>29</v>
      </c>
      <c r="E215" s="1" t="s">
        <v>207</v>
      </c>
      <c r="F215" t="s">
        <v>44</v>
      </c>
      <c r="G215" t="s">
        <v>31</v>
      </c>
      <c r="I215" s="1">
        <v>58645</v>
      </c>
      <c r="J215" s="1">
        <v>0</v>
      </c>
      <c r="K215" s="1">
        <v>58645</v>
      </c>
      <c r="L215" s="1">
        <v>6754.21</v>
      </c>
      <c r="M215" s="1">
        <v>0</v>
      </c>
      <c r="N215" s="1" t="s">
        <v>60</v>
      </c>
    </row>
    <row r="216" spans="1:14" x14ac:dyDescent="0.2">
      <c r="A216">
        <v>11</v>
      </c>
      <c r="B216" s="2" t="s">
        <v>114</v>
      </c>
      <c r="C216" s="1" t="s">
        <v>40</v>
      </c>
      <c r="D216" s="1" t="s">
        <v>29</v>
      </c>
      <c r="E216" s="1" t="s">
        <v>207</v>
      </c>
      <c r="F216" t="s">
        <v>45</v>
      </c>
      <c r="G216" t="s">
        <v>31</v>
      </c>
      <c r="I216" s="1">
        <v>46370</v>
      </c>
      <c r="J216" s="1">
        <v>0</v>
      </c>
      <c r="K216" s="1">
        <v>46370</v>
      </c>
      <c r="L216" s="1">
        <v>5350.32</v>
      </c>
      <c r="M216" s="1">
        <v>0</v>
      </c>
      <c r="N216" s="1" t="s">
        <v>60</v>
      </c>
    </row>
    <row r="217" spans="1:14" x14ac:dyDescent="0.2">
      <c r="A217">
        <v>11</v>
      </c>
      <c r="B217" s="2" t="s">
        <v>114</v>
      </c>
      <c r="C217" s="1" t="s">
        <v>40</v>
      </c>
      <c r="D217" s="1" t="s">
        <v>29</v>
      </c>
      <c r="E217" s="1" t="s">
        <v>207</v>
      </c>
      <c r="F217" t="s">
        <v>45</v>
      </c>
      <c r="G217" t="s">
        <v>110</v>
      </c>
      <c r="I217" s="1">
        <v>0</v>
      </c>
      <c r="J217" s="1">
        <v>0</v>
      </c>
      <c r="K217" s="1">
        <v>0</v>
      </c>
      <c r="L217" s="1">
        <v>6706.1</v>
      </c>
      <c r="M217" s="1">
        <v>0</v>
      </c>
      <c r="N217" s="1" t="s">
        <v>60</v>
      </c>
    </row>
    <row r="218" spans="1:14" x14ac:dyDescent="0.2">
      <c r="A218">
        <v>11</v>
      </c>
      <c r="B218" s="2" t="s">
        <v>114</v>
      </c>
      <c r="C218" s="1" t="s">
        <v>40</v>
      </c>
      <c r="D218" s="1" t="s">
        <v>29</v>
      </c>
      <c r="E218" s="1" t="s">
        <v>207</v>
      </c>
      <c r="F218" t="s">
        <v>47</v>
      </c>
      <c r="G218" t="s">
        <v>31</v>
      </c>
      <c r="I218" s="1">
        <v>67539</v>
      </c>
      <c r="J218" s="1">
        <v>0</v>
      </c>
      <c r="K218" s="1">
        <v>67539</v>
      </c>
      <c r="L218" s="1">
        <v>7737.81</v>
      </c>
      <c r="M218" s="1">
        <v>0</v>
      </c>
      <c r="N218" s="1" t="s">
        <v>60</v>
      </c>
    </row>
    <row r="219" spans="1:14" x14ac:dyDescent="0.2">
      <c r="A219">
        <v>11</v>
      </c>
      <c r="B219" s="2" t="s">
        <v>114</v>
      </c>
      <c r="C219" s="1" t="s">
        <v>40</v>
      </c>
      <c r="D219" s="1" t="s">
        <v>29</v>
      </c>
      <c r="E219" s="1" t="s">
        <v>207</v>
      </c>
      <c r="F219" t="s">
        <v>47</v>
      </c>
      <c r="G219" t="s">
        <v>110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 t="s">
        <v>60</v>
      </c>
    </row>
    <row r="220" spans="1:14" x14ac:dyDescent="0.2">
      <c r="A220">
        <v>11</v>
      </c>
      <c r="B220" s="2" t="s">
        <v>114</v>
      </c>
      <c r="C220" s="1" t="s">
        <v>40</v>
      </c>
      <c r="D220" s="1" t="s">
        <v>29</v>
      </c>
      <c r="E220" s="1" t="s">
        <v>207</v>
      </c>
      <c r="F220" t="s">
        <v>49</v>
      </c>
      <c r="G220" t="s">
        <v>31</v>
      </c>
      <c r="I220" s="1">
        <v>24094</v>
      </c>
      <c r="J220" s="1">
        <v>0</v>
      </c>
      <c r="K220" s="1">
        <v>24094</v>
      </c>
      <c r="L220" s="1">
        <v>3906.51</v>
      </c>
      <c r="M220" s="1">
        <v>0</v>
      </c>
      <c r="N220" s="1" t="s">
        <v>60</v>
      </c>
    </row>
    <row r="221" spans="1:14" x14ac:dyDescent="0.2">
      <c r="A221">
        <v>11</v>
      </c>
      <c r="B221" s="2" t="s">
        <v>114</v>
      </c>
      <c r="C221" s="1" t="s">
        <v>40</v>
      </c>
      <c r="D221" s="1" t="s">
        <v>29</v>
      </c>
      <c r="E221" s="1" t="s">
        <v>207</v>
      </c>
      <c r="F221" t="s">
        <v>49</v>
      </c>
      <c r="G221" t="s">
        <v>110</v>
      </c>
      <c r="I221" s="1">
        <v>0</v>
      </c>
      <c r="J221" s="1">
        <v>0</v>
      </c>
      <c r="K221" s="1">
        <v>0</v>
      </c>
      <c r="L221" s="1">
        <v>3523.06</v>
      </c>
      <c r="M221" s="1">
        <v>0</v>
      </c>
      <c r="N221" s="1" t="s">
        <v>60</v>
      </c>
    </row>
    <row r="222" spans="1:14" x14ac:dyDescent="0.2">
      <c r="A222">
        <v>11</v>
      </c>
      <c r="B222" s="2" t="s">
        <v>114</v>
      </c>
      <c r="C222" s="1" t="s">
        <v>40</v>
      </c>
      <c r="D222" s="1" t="s">
        <v>29</v>
      </c>
      <c r="E222" s="1" t="s">
        <v>209</v>
      </c>
      <c r="F222" t="s">
        <v>41</v>
      </c>
      <c r="G222" t="s">
        <v>31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 t="s">
        <v>60</v>
      </c>
    </row>
    <row r="223" spans="1:14" x14ac:dyDescent="0.2">
      <c r="A223">
        <v>11</v>
      </c>
      <c r="B223" s="2" t="s">
        <v>114</v>
      </c>
      <c r="C223" s="1" t="s">
        <v>40</v>
      </c>
      <c r="D223" s="1" t="s">
        <v>29</v>
      </c>
      <c r="E223" s="1" t="s">
        <v>209</v>
      </c>
      <c r="F223" t="s">
        <v>42</v>
      </c>
      <c r="G223" t="s">
        <v>31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 t="s">
        <v>60</v>
      </c>
    </row>
    <row r="224" spans="1:14" x14ac:dyDescent="0.2">
      <c r="A224">
        <v>11</v>
      </c>
      <c r="B224" s="2" t="s">
        <v>114</v>
      </c>
      <c r="C224" s="1" t="s">
        <v>40</v>
      </c>
      <c r="D224" s="1" t="s">
        <v>29</v>
      </c>
      <c r="E224" s="1" t="s">
        <v>209</v>
      </c>
      <c r="F224" t="s">
        <v>43</v>
      </c>
      <c r="G224" t="s">
        <v>31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 t="s">
        <v>60</v>
      </c>
    </row>
    <row r="225" spans="1:14" x14ac:dyDescent="0.2">
      <c r="A225">
        <v>11</v>
      </c>
      <c r="B225" s="2" t="s">
        <v>114</v>
      </c>
      <c r="C225" s="1" t="s">
        <v>40</v>
      </c>
      <c r="D225" s="1" t="s">
        <v>29</v>
      </c>
      <c r="E225" s="1" t="s">
        <v>209</v>
      </c>
      <c r="F225" t="s">
        <v>44</v>
      </c>
      <c r="G225" t="s">
        <v>31</v>
      </c>
      <c r="I225" s="1">
        <v>1878</v>
      </c>
      <c r="J225" s="1">
        <v>0</v>
      </c>
      <c r="K225" s="1">
        <v>1878</v>
      </c>
      <c r="L225" s="1">
        <v>498.05</v>
      </c>
      <c r="M225" s="1">
        <v>0</v>
      </c>
      <c r="N225" s="1" t="s">
        <v>60</v>
      </c>
    </row>
    <row r="226" spans="1:14" x14ac:dyDescent="0.2">
      <c r="A226">
        <v>11</v>
      </c>
      <c r="B226" s="2" t="s">
        <v>114</v>
      </c>
      <c r="C226" s="1" t="s">
        <v>40</v>
      </c>
      <c r="D226" s="1" t="s">
        <v>29</v>
      </c>
      <c r="E226" s="1" t="s">
        <v>209</v>
      </c>
      <c r="F226" t="s">
        <v>45</v>
      </c>
      <c r="G226" t="s">
        <v>31</v>
      </c>
      <c r="I226" s="1">
        <v>1878</v>
      </c>
      <c r="J226" s="1">
        <v>0</v>
      </c>
      <c r="K226" s="1">
        <v>1878</v>
      </c>
      <c r="L226" s="1">
        <v>498.19</v>
      </c>
      <c r="M226" s="1">
        <v>0</v>
      </c>
      <c r="N226" s="1" t="s">
        <v>60</v>
      </c>
    </row>
    <row r="227" spans="1:14" x14ac:dyDescent="0.2">
      <c r="A227">
        <v>11</v>
      </c>
      <c r="B227" s="2" t="s">
        <v>114</v>
      </c>
      <c r="C227" s="1" t="s">
        <v>40</v>
      </c>
      <c r="D227" s="1" t="s">
        <v>29</v>
      </c>
      <c r="E227" s="1" t="s">
        <v>209</v>
      </c>
      <c r="F227" t="s">
        <v>47</v>
      </c>
      <c r="G227" t="s">
        <v>31</v>
      </c>
      <c r="I227" s="1">
        <v>1878</v>
      </c>
      <c r="J227" s="1">
        <v>0</v>
      </c>
      <c r="K227" s="1">
        <v>1878</v>
      </c>
      <c r="L227" s="1">
        <v>498.05</v>
      </c>
      <c r="M227" s="1">
        <v>0</v>
      </c>
      <c r="N227" s="1" t="s">
        <v>60</v>
      </c>
    </row>
    <row r="228" spans="1:14" x14ac:dyDescent="0.2">
      <c r="A228">
        <v>11</v>
      </c>
      <c r="B228" s="2" t="s">
        <v>114</v>
      </c>
      <c r="C228" s="1" t="s">
        <v>40</v>
      </c>
      <c r="D228" s="1" t="s">
        <v>29</v>
      </c>
      <c r="E228" s="1" t="s">
        <v>209</v>
      </c>
      <c r="F228" t="s">
        <v>49</v>
      </c>
      <c r="G228" t="s">
        <v>31</v>
      </c>
      <c r="I228" s="1">
        <v>1878</v>
      </c>
      <c r="J228" s="1">
        <v>0</v>
      </c>
      <c r="K228" s="1">
        <v>1878</v>
      </c>
      <c r="L228" s="1">
        <v>498.05</v>
      </c>
      <c r="M228" s="1">
        <v>0</v>
      </c>
      <c r="N228" s="1" t="s">
        <v>60</v>
      </c>
    </row>
    <row r="229" spans="1:14" x14ac:dyDescent="0.2">
      <c r="A229">
        <v>11</v>
      </c>
      <c r="B229" s="2" t="s">
        <v>114</v>
      </c>
      <c r="C229" s="1" t="s">
        <v>83</v>
      </c>
      <c r="D229" s="1" t="s">
        <v>29</v>
      </c>
      <c r="E229" s="1" t="s">
        <v>219</v>
      </c>
      <c r="F229" t="s">
        <v>42</v>
      </c>
      <c r="G229" t="s">
        <v>31</v>
      </c>
      <c r="I229" s="1">
        <v>33998</v>
      </c>
      <c r="J229" s="1">
        <v>0</v>
      </c>
      <c r="K229" s="1">
        <v>33998</v>
      </c>
      <c r="L229" s="1">
        <v>4470.4399999999996</v>
      </c>
      <c r="M229" s="1">
        <v>0</v>
      </c>
      <c r="N229" s="1" t="s">
        <v>84</v>
      </c>
    </row>
    <row r="230" spans="1:14" x14ac:dyDescent="0.2">
      <c r="A230">
        <v>11</v>
      </c>
      <c r="B230" s="2" t="s">
        <v>114</v>
      </c>
      <c r="C230" s="1" t="s">
        <v>83</v>
      </c>
      <c r="D230" s="1" t="s">
        <v>29</v>
      </c>
      <c r="E230" s="1" t="s">
        <v>219</v>
      </c>
      <c r="F230" t="s">
        <v>44</v>
      </c>
      <c r="G230" t="s">
        <v>31</v>
      </c>
      <c r="I230" s="1">
        <v>97745</v>
      </c>
      <c r="J230" s="1">
        <v>0</v>
      </c>
      <c r="K230" s="1">
        <v>97745</v>
      </c>
      <c r="L230" s="1">
        <v>5463.86</v>
      </c>
      <c r="M230" s="1">
        <v>0</v>
      </c>
      <c r="N230" s="1" t="s">
        <v>84</v>
      </c>
    </row>
    <row r="231" spans="1:14" x14ac:dyDescent="0.2">
      <c r="A231">
        <v>11</v>
      </c>
      <c r="B231" s="2" t="s">
        <v>114</v>
      </c>
      <c r="C231" s="1" t="s">
        <v>83</v>
      </c>
      <c r="D231" s="1" t="s">
        <v>29</v>
      </c>
      <c r="E231" s="1" t="s">
        <v>219</v>
      </c>
      <c r="F231" t="s">
        <v>45</v>
      </c>
      <c r="G231" t="s">
        <v>31</v>
      </c>
      <c r="I231" s="1">
        <v>42499</v>
      </c>
      <c r="J231" s="1">
        <v>0</v>
      </c>
      <c r="K231" s="1">
        <v>42499</v>
      </c>
      <c r="L231" s="1">
        <v>2533.31</v>
      </c>
      <c r="M231" s="1">
        <v>0</v>
      </c>
      <c r="N231" s="1" t="s">
        <v>84</v>
      </c>
    </row>
    <row r="232" spans="1:14" x14ac:dyDescent="0.2">
      <c r="A232">
        <v>11</v>
      </c>
      <c r="B232" s="2" t="s">
        <v>114</v>
      </c>
      <c r="C232" s="1" t="s">
        <v>83</v>
      </c>
      <c r="D232" s="1" t="s">
        <v>29</v>
      </c>
      <c r="E232" s="1" t="s">
        <v>219</v>
      </c>
      <c r="F232" t="s">
        <v>47</v>
      </c>
      <c r="G232" t="s">
        <v>31</v>
      </c>
      <c r="I232" s="1">
        <v>88538</v>
      </c>
      <c r="J232" s="1">
        <v>0</v>
      </c>
      <c r="K232" s="1">
        <v>88538</v>
      </c>
      <c r="L232" s="1">
        <v>5340.19</v>
      </c>
      <c r="M232" s="1">
        <v>0</v>
      </c>
      <c r="N232" s="1" t="s">
        <v>84</v>
      </c>
    </row>
    <row r="233" spans="1:14" x14ac:dyDescent="0.2">
      <c r="A233">
        <v>11</v>
      </c>
      <c r="B233" s="2" t="s">
        <v>114</v>
      </c>
      <c r="C233" s="1" t="s">
        <v>83</v>
      </c>
      <c r="D233" s="1" t="s">
        <v>29</v>
      </c>
      <c r="E233" s="1" t="s">
        <v>219</v>
      </c>
      <c r="F233" t="s">
        <v>49</v>
      </c>
      <c r="G233" t="s">
        <v>31</v>
      </c>
      <c r="I233" s="1">
        <v>38956</v>
      </c>
      <c r="J233" s="1">
        <v>0</v>
      </c>
      <c r="K233" s="1">
        <v>38956</v>
      </c>
      <c r="L233" s="1">
        <v>2679.46</v>
      </c>
      <c r="M233" s="1">
        <v>0</v>
      </c>
      <c r="N233" s="1" t="s">
        <v>84</v>
      </c>
    </row>
    <row r="234" spans="1:14" x14ac:dyDescent="0.2">
      <c r="A234">
        <v>11</v>
      </c>
      <c r="B234" s="2" t="s">
        <v>114</v>
      </c>
      <c r="C234" s="1" t="s">
        <v>83</v>
      </c>
      <c r="D234" s="1" t="s">
        <v>29</v>
      </c>
      <c r="E234" s="1" t="s">
        <v>230</v>
      </c>
      <c r="F234" t="s">
        <v>62</v>
      </c>
      <c r="G234" t="s">
        <v>31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 t="s">
        <v>84</v>
      </c>
    </row>
    <row r="235" spans="1:14" x14ac:dyDescent="0.2">
      <c r="A235">
        <v>11</v>
      </c>
      <c r="B235" s="2" t="s">
        <v>114</v>
      </c>
      <c r="C235" s="1" t="s">
        <v>83</v>
      </c>
      <c r="D235" s="1" t="s">
        <v>29</v>
      </c>
      <c r="E235" s="1" t="s">
        <v>207</v>
      </c>
      <c r="F235" t="s">
        <v>61</v>
      </c>
      <c r="G235" t="s">
        <v>31</v>
      </c>
      <c r="I235" s="1">
        <v>8500</v>
      </c>
      <c r="J235" s="1">
        <v>0</v>
      </c>
      <c r="K235" s="1">
        <v>8500</v>
      </c>
      <c r="L235" s="1">
        <v>1558.96</v>
      </c>
      <c r="M235" s="1">
        <v>0</v>
      </c>
      <c r="N235" s="1" t="s">
        <v>84</v>
      </c>
    </row>
    <row r="236" spans="1:14" x14ac:dyDescent="0.2">
      <c r="A236">
        <v>11</v>
      </c>
      <c r="B236" s="2" t="s">
        <v>114</v>
      </c>
      <c r="C236" s="1" t="s">
        <v>83</v>
      </c>
      <c r="D236" s="1" t="s">
        <v>29</v>
      </c>
      <c r="E236" s="1" t="s">
        <v>207</v>
      </c>
      <c r="F236" t="s">
        <v>44</v>
      </c>
      <c r="G236" t="s">
        <v>31</v>
      </c>
      <c r="I236" s="1">
        <v>25499</v>
      </c>
      <c r="J236" s="1">
        <v>0</v>
      </c>
      <c r="K236" s="1">
        <v>25499</v>
      </c>
      <c r="L236" s="1">
        <v>11277.27</v>
      </c>
      <c r="M236" s="1">
        <v>0</v>
      </c>
      <c r="N236" s="1" t="s">
        <v>84</v>
      </c>
    </row>
    <row r="237" spans="1:14" x14ac:dyDescent="0.2">
      <c r="A237">
        <v>11</v>
      </c>
      <c r="B237" s="2" t="s">
        <v>114</v>
      </c>
      <c r="C237" s="1" t="s">
        <v>83</v>
      </c>
      <c r="D237" s="1" t="s">
        <v>29</v>
      </c>
      <c r="E237" s="1" t="s">
        <v>207</v>
      </c>
      <c r="F237" t="s">
        <v>44</v>
      </c>
      <c r="G237" t="s">
        <v>110</v>
      </c>
      <c r="I237" s="1">
        <v>0</v>
      </c>
      <c r="J237" s="1">
        <v>0</v>
      </c>
      <c r="K237" s="1">
        <v>0</v>
      </c>
      <c r="L237" s="1">
        <v>66.78</v>
      </c>
      <c r="M237" s="1">
        <v>0</v>
      </c>
      <c r="N237" s="1" t="s">
        <v>84</v>
      </c>
    </row>
    <row r="238" spans="1:14" x14ac:dyDescent="0.2">
      <c r="A238">
        <v>11</v>
      </c>
      <c r="B238" s="2" t="s">
        <v>114</v>
      </c>
      <c r="C238" s="1" t="s">
        <v>83</v>
      </c>
      <c r="D238" s="1" t="s">
        <v>29</v>
      </c>
      <c r="E238" s="1" t="s">
        <v>207</v>
      </c>
      <c r="F238" t="s">
        <v>45</v>
      </c>
      <c r="G238" t="s">
        <v>31</v>
      </c>
      <c r="I238" s="1">
        <v>32582</v>
      </c>
      <c r="J238" s="1">
        <v>0</v>
      </c>
      <c r="K238" s="1">
        <v>32582</v>
      </c>
      <c r="L238" s="1">
        <v>2241.0100000000002</v>
      </c>
      <c r="M238" s="1">
        <v>0</v>
      </c>
      <c r="N238" s="1" t="s">
        <v>84</v>
      </c>
    </row>
    <row r="239" spans="1:14" x14ac:dyDescent="0.2">
      <c r="A239">
        <v>11</v>
      </c>
      <c r="B239" s="2" t="s">
        <v>114</v>
      </c>
      <c r="C239" s="1" t="s">
        <v>83</v>
      </c>
      <c r="D239" s="1" t="s">
        <v>29</v>
      </c>
      <c r="E239" s="1" t="s">
        <v>207</v>
      </c>
      <c r="F239" t="s">
        <v>45</v>
      </c>
      <c r="G239" t="s">
        <v>110</v>
      </c>
      <c r="I239" s="1">
        <v>0</v>
      </c>
      <c r="J239" s="1">
        <v>0</v>
      </c>
      <c r="K239" s="1">
        <v>0</v>
      </c>
      <c r="L239" s="1">
        <v>66.78</v>
      </c>
      <c r="M239" s="1">
        <v>0</v>
      </c>
      <c r="N239" s="1" t="s">
        <v>84</v>
      </c>
    </row>
    <row r="240" spans="1:14" x14ac:dyDescent="0.2">
      <c r="A240">
        <v>11</v>
      </c>
      <c r="B240" s="2" t="s">
        <v>114</v>
      </c>
      <c r="C240" s="1" t="s">
        <v>83</v>
      </c>
      <c r="D240" s="1" t="s">
        <v>29</v>
      </c>
      <c r="E240" s="1" t="s">
        <v>207</v>
      </c>
      <c r="F240" t="s">
        <v>47</v>
      </c>
      <c r="G240" t="s">
        <v>31</v>
      </c>
      <c r="I240" s="1">
        <v>21959</v>
      </c>
      <c r="J240" s="1">
        <v>0</v>
      </c>
      <c r="K240" s="1">
        <v>21959</v>
      </c>
      <c r="L240" s="1">
        <v>1510.25</v>
      </c>
      <c r="M240" s="1">
        <v>0</v>
      </c>
      <c r="N240" s="1" t="s">
        <v>84</v>
      </c>
    </row>
    <row r="241" spans="1:14" x14ac:dyDescent="0.2">
      <c r="A241">
        <v>11</v>
      </c>
      <c r="B241" s="2" t="s">
        <v>114</v>
      </c>
      <c r="C241" s="1" t="s">
        <v>83</v>
      </c>
      <c r="D241" s="1" t="s">
        <v>29</v>
      </c>
      <c r="E241" s="1" t="s">
        <v>207</v>
      </c>
      <c r="F241" t="s">
        <v>47</v>
      </c>
      <c r="G241" t="s">
        <v>110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 t="s">
        <v>84</v>
      </c>
    </row>
    <row r="242" spans="1:14" x14ac:dyDescent="0.2">
      <c r="A242">
        <v>11</v>
      </c>
      <c r="B242" s="2" t="s">
        <v>114</v>
      </c>
      <c r="C242" s="1" t="s">
        <v>83</v>
      </c>
      <c r="D242" s="1" t="s">
        <v>29</v>
      </c>
      <c r="E242" s="1" t="s">
        <v>207</v>
      </c>
      <c r="F242" t="s">
        <v>49</v>
      </c>
      <c r="G242" t="s">
        <v>31</v>
      </c>
      <c r="I242" s="1">
        <v>13458</v>
      </c>
      <c r="J242" s="1">
        <v>0</v>
      </c>
      <c r="K242" s="1">
        <v>13458</v>
      </c>
      <c r="L242" s="1">
        <v>925.63</v>
      </c>
      <c r="M242" s="1">
        <v>0</v>
      </c>
      <c r="N242" s="1" t="s">
        <v>84</v>
      </c>
    </row>
    <row r="243" spans="1:14" x14ac:dyDescent="0.2">
      <c r="A243">
        <v>11</v>
      </c>
      <c r="B243" s="2" t="s">
        <v>114</v>
      </c>
      <c r="C243" s="1" t="s">
        <v>83</v>
      </c>
      <c r="D243" s="1" t="s">
        <v>29</v>
      </c>
      <c r="E243" s="1" t="s">
        <v>207</v>
      </c>
      <c r="F243" t="s">
        <v>49</v>
      </c>
      <c r="G243" t="s">
        <v>110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 t="s">
        <v>84</v>
      </c>
    </row>
    <row r="244" spans="1:14" x14ac:dyDescent="0.2">
      <c r="A244">
        <v>11</v>
      </c>
      <c r="B244" s="2" t="s">
        <v>114</v>
      </c>
      <c r="C244" s="1" t="s">
        <v>83</v>
      </c>
      <c r="D244" s="1" t="s">
        <v>29</v>
      </c>
      <c r="E244" s="1" t="s">
        <v>207</v>
      </c>
      <c r="F244" t="s">
        <v>62</v>
      </c>
      <c r="G244" t="s">
        <v>110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 t="s">
        <v>84</v>
      </c>
    </row>
    <row r="245" spans="1:14" x14ac:dyDescent="0.2">
      <c r="A245">
        <v>11</v>
      </c>
      <c r="B245" s="2" t="s">
        <v>114</v>
      </c>
      <c r="C245" s="1" t="s">
        <v>83</v>
      </c>
      <c r="D245" s="1" t="s">
        <v>29</v>
      </c>
      <c r="E245" s="1" t="s">
        <v>212</v>
      </c>
      <c r="F245" t="s">
        <v>44</v>
      </c>
      <c r="G245" t="s">
        <v>110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 t="s">
        <v>84</v>
      </c>
    </row>
    <row r="246" spans="1:14" x14ac:dyDescent="0.2">
      <c r="A246">
        <v>11</v>
      </c>
      <c r="B246" s="2" t="s">
        <v>114</v>
      </c>
      <c r="C246" s="1" t="s">
        <v>83</v>
      </c>
      <c r="D246" s="1" t="s">
        <v>29</v>
      </c>
      <c r="E246" s="1" t="s">
        <v>208</v>
      </c>
      <c r="F246" t="s">
        <v>61</v>
      </c>
      <c r="G246" t="s">
        <v>31</v>
      </c>
      <c r="I246" s="1">
        <v>14166</v>
      </c>
      <c r="J246" s="1">
        <v>0</v>
      </c>
      <c r="K246" s="1">
        <v>14166</v>
      </c>
      <c r="L246" s="1">
        <v>0</v>
      </c>
      <c r="M246" s="1">
        <v>0</v>
      </c>
      <c r="N246" s="1" t="s">
        <v>84</v>
      </c>
    </row>
    <row r="247" spans="1:14" x14ac:dyDescent="0.2">
      <c r="A247">
        <v>11</v>
      </c>
      <c r="B247" s="2" t="s">
        <v>114</v>
      </c>
      <c r="C247" s="1" t="s">
        <v>83</v>
      </c>
      <c r="D247" s="1" t="s">
        <v>29</v>
      </c>
      <c r="E247" s="1" t="s">
        <v>209</v>
      </c>
      <c r="F247" t="s">
        <v>41</v>
      </c>
      <c r="G247" t="s">
        <v>31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 t="s">
        <v>84</v>
      </c>
    </row>
    <row r="248" spans="1:14" x14ac:dyDescent="0.2">
      <c r="A248">
        <v>11</v>
      </c>
      <c r="B248" s="2" t="s">
        <v>114</v>
      </c>
      <c r="C248" s="1" t="s">
        <v>83</v>
      </c>
      <c r="D248" s="1" t="s">
        <v>29</v>
      </c>
      <c r="E248" s="1" t="s">
        <v>209</v>
      </c>
      <c r="F248" t="s">
        <v>42</v>
      </c>
      <c r="G248" t="s">
        <v>31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 t="s">
        <v>84</v>
      </c>
    </row>
    <row r="249" spans="1:14" x14ac:dyDescent="0.2">
      <c r="A249">
        <v>11</v>
      </c>
      <c r="B249" s="2" t="s">
        <v>114</v>
      </c>
      <c r="C249" s="1" t="s">
        <v>83</v>
      </c>
      <c r="D249" s="1" t="s">
        <v>29</v>
      </c>
      <c r="E249" s="1" t="s">
        <v>209</v>
      </c>
      <c r="F249" t="s">
        <v>44</v>
      </c>
      <c r="G249" t="s">
        <v>31</v>
      </c>
      <c r="I249" s="1">
        <v>3263</v>
      </c>
      <c r="J249" s="1">
        <v>0</v>
      </c>
      <c r="K249" s="1">
        <v>3263</v>
      </c>
      <c r="L249" s="1">
        <v>0</v>
      </c>
      <c r="M249" s="1">
        <v>0</v>
      </c>
      <c r="N249" s="1" t="s">
        <v>84</v>
      </c>
    </row>
    <row r="250" spans="1:14" x14ac:dyDescent="0.2">
      <c r="A250">
        <v>11</v>
      </c>
      <c r="B250" s="2" t="s">
        <v>114</v>
      </c>
      <c r="C250" s="1" t="s">
        <v>83</v>
      </c>
      <c r="D250" s="1" t="s">
        <v>29</v>
      </c>
      <c r="E250" s="1" t="s">
        <v>209</v>
      </c>
      <c r="F250" t="s">
        <v>45</v>
      </c>
      <c r="G250" t="s">
        <v>31</v>
      </c>
      <c r="I250" s="1">
        <v>3263</v>
      </c>
      <c r="J250" s="1">
        <v>0</v>
      </c>
      <c r="K250" s="1">
        <v>3263</v>
      </c>
      <c r="L250" s="1">
        <v>0</v>
      </c>
      <c r="M250" s="1">
        <v>0</v>
      </c>
      <c r="N250" s="1" t="s">
        <v>84</v>
      </c>
    </row>
    <row r="251" spans="1:14" x14ac:dyDescent="0.2">
      <c r="A251">
        <v>11</v>
      </c>
      <c r="B251" s="2" t="s">
        <v>114</v>
      </c>
      <c r="C251" s="1" t="s">
        <v>83</v>
      </c>
      <c r="D251" s="1" t="s">
        <v>29</v>
      </c>
      <c r="E251" s="1" t="s">
        <v>209</v>
      </c>
      <c r="F251" t="s">
        <v>47</v>
      </c>
      <c r="G251" t="s">
        <v>31</v>
      </c>
      <c r="I251" s="1">
        <v>3263</v>
      </c>
      <c r="J251" s="1">
        <v>0</v>
      </c>
      <c r="K251" s="1">
        <v>3263</v>
      </c>
      <c r="L251" s="1">
        <v>0</v>
      </c>
      <c r="M251" s="1">
        <v>0</v>
      </c>
      <c r="N251" s="1" t="s">
        <v>84</v>
      </c>
    </row>
    <row r="252" spans="1:14" x14ac:dyDescent="0.2">
      <c r="A252">
        <v>11</v>
      </c>
      <c r="B252" s="2" t="s">
        <v>114</v>
      </c>
      <c r="C252" s="1" t="s">
        <v>83</v>
      </c>
      <c r="D252" s="1" t="s">
        <v>29</v>
      </c>
      <c r="E252" s="1" t="s">
        <v>209</v>
      </c>
      <c r="F252" t="s">
        <v>49</v>
      </c>
      <c r="G252" t="s">
        <v>31</v>
      </c>
      <c r="I252" s="1">
        <v>3263</v>
      </c>
      <c r="J252" s="1">
        <v>0</v>
      </c>
      <c r="K252" s="1">
        <v>3263</v>
      </c>
      <c r="L252" s="1">
        <v>0</v>
      </c>
      <c r="M252" s="1">
        <v>0</v>
      </c>
      <c r="N252" s="1" t="s">
        <v>84</v>
      </c>
    </row>
    <row r="253" spans="1:14" x14ac:dyDescent="0.2">
      <c r="A253">
        <v>11</v>
      </c>
      <c r="B253" s="2" t="s">
        <v>114</v>
      </c>
      <c r="C253" s="1" t="s">
        <v>83</v>
      </c>
      <c r="D253" s="1" t="s">
        <v>29</v>
      </c>
      <c r="E253" s="1" t="s">
        <v>209</v>
      </c>
      <c r="F253" t="s">
        <v>38</v>
      </c>
      <c r="G253" t="s">
        <v>31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 t="s">
        <v>84</v>
      </c>
    </row>
    <row r="254" spans="1:14" x14ac:dyDescent="0.2">
      <c r="A254">
        <v>11</v>
      </c>
      <c r="B254" s="2" t="s">
        <v>114</v>
      </c>
      <c r="C254" s="1" t="s">
        <v>83</v>
      </c>
      <c r="D254" s="1" t="s">
        <v>29</v>
      </c>
      <c r="E254" s="1" t="s">
        <v>215</v>
      </c>
      <c r="F254" t="s">
        <v>41</v>
      </c>
      <c r="G254" t="s">
        <v>31</v>
      </c>
      <c r="I254" s="1">
        <v>0</v>
      </c>
      <c r="J254" s="1">
        <v>0</v>
      </c>
      <c r="K254" s="1">
        <v>0</v>
      </c>
      <c r="L254" s="1">
        <v>-11.68</v>
      </c>
      <c r="M254" s="1">
        <v>0</v>
      </c>
      <c r="N254" s="1" t="s">
        <v>84</v>
      </c>
    </row>
    <row r="255" spans="1:14" x14ac:dyDescent="0.2">
      <c r="A255">
        <v>11</v>
      </c>
      <c r="B255" s="2" t="s">
        <v>114</v>
      </c>
      <c r="C255" s="1" t="s">
        <v>87</v>
      </c>
      <c r="D255" s="1" t="s">
        <v>29</v>
      </c>
      <c r="E255" s="1" t="s">
        <v>219</v>
      </c>
      <c r="F255" t="s">
        <v>41</v>
      </c>
      <c r="G255" t="s">
        <v>31</v>
      </c>
      <c r="I255" s="1">
        <v>0</v>
      </c>
      <c r="J255" s="1">
        <v>850</v>
      </c>
      <c r="K255" s="1">
        <v>850</v>
      </c>
      <c r="L255" s="1">
        <v>0</v>
      </c>
      <c r="M255" s="1">
        <v>0</v>
      </c>
      <c r="N255" s="1" t="s">
        <v>88</v>
      </c>
    </row>
    <row r="256" spans="1:14" x14ac:dyDescent="0.2">
      <c r="A256">
        <v>11</v>
      </c>
      <c r="B256" s="2" t="s">
        <v>114</v>
      </c>
      <c r="C256" s="1" t="s">
        <v>87</v>
      </c>
      <c r="D256" s="1" t="s">
        <v>29</v>
      </c>
      <c r="E256" s="1" t="s">
        <v>219</v>
      </c>
      <c r="F256" t="s">
        <v>44</v>
      </c>
      <c r="G256" t="s">
        <v>31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 t="s">
        <v>88</v>
      </c>
    </row>
    <row r="257" spans="1:14" x14ac:dyDescent="0.2">
      <c r="A257">
        <v>11</v>
      </c>
      <c r="B257" s="2" t="s">
        <v>114</v>
      </c>
      <c r="C257" s="1" t="s">
        <v>87</v>
      </c>
      <c r="D257" s="1" t="s">
        <v>29</v>
      </c>
      <c r="E257" s="1" t="s">
        <v>209</v>
      </c>
      <c r="F257" t="s">
        <v>49</v>
      </c>
      <c r="G257" t="s">
        <v>31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 t="s">
        <v>88</v>
      </c>
    </row>
    <row r="258" spans="1:14" x14ac:dyDescent="0.2">
      <c r="A258">
        <v>11</v>
      </c>
      <c r="B258" s="2" t="s">
        <v>114</v>
      </c>
      <c r="C258" s="1" t="s">
        <v>90</v>
      </c>
      <c r="D258" s="1" t="s">
        <v>29</v>
      </c>
      <c r="E258" s="1" t="s">
        <v>207</v>
      </c>
      <c r="F258" t="s">
        <v>61</v>
      </c>
      <c r="G258" t="s">
        <v>110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 t="s">
        <v>91</v>
      </c>
    </row>
    <row r="259" spans="1:14" x14ac:dyDescent="0.2">
      <c r="A259">
        <v>11</v>
      </c>
      <c r="B259" s="2" t="s">
        <v>114</v>
      </c>
      <c r="C259" s="1" t="s">
        <v>90</v>
      </c>
      <c r="D259" s="1" t="s">
        <v>29</v>
      </c>
      <c r="E259" s="1" t="s">
        <v>207</v>
      </c>
      <c r="F259" t="s">
        <v>44</v>
      </c>
      <c r="G259" t="s">
        <v>31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 t="s">
        <v>91</v>
      </c>
    </row>
    <row r="260" spans="1:14" x14ac:dyDescent="0.2">
      <c r="A260">
        <v>11</v>
      </c>
      <c r="B260" s="2" t="s">
        <v>114</v>
      </c>
      <c r="C260" s="1" t="s">
        <v>90</v>
      </c>
      <c r="D260" s="1" t="s">
        <v>29</v>
      </c>
      <c r="E260" s="1" t="s">
        <v>207</v>
      </c>
      <c r="F260" t="s">
        <v>47</v>
      </c>
      <c r="G260" t="s">
        <v>110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 t="s">
        <v>91</v>
      </c>
    </row>
    <row r="261" spans="1:14" x14ac:dyDescent="0.2">
      <c r="A261">
        <v>11</v>
      </c>
      <c r="B261" s="2" t="s">
        <v>114</v>
      </c>
      <c r="C261" s="1" t="s">
        <v>90</v>
      </c>
      <c r="D261" s="1" t="s">
        <v>29</v>
      </c>
      <c r="E261" s="1" t="s">
        <v>207</v>
      </c>
      <c r="F261" t="s">
        <v>49</v>
      </c>
      <c r="G261" t="s">
        <v>110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 t="s">
        <v>91</v>
      </c>
    </row>
    <row r="262" spans="1:14" x14ac:dyDescent="0.2">
      <c r="A262">
        <v>11</v>
      </c>
      <c r="B262" s="2" t="s">
        <v>114</v>
      </c>
      <c r="C262" s="1" t="s">
        <v>90</v>
      </c>
      <c r="D262" s="1" t="s">
        <v>29</v>
      </c>
      <c r="E262" s="1" t="s">
        <v>209</v>
      </c>
      <c r="F262" t="s">
        <v>38</v>
      </c>
      <c r="G262" t="s">
        <v>31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 t="s">
        <v>91</v>
      </c>
    </row>
    <row r="263" spans="1:14" x14ac:dyDescent="0.2">
      <c r="A263">
        <v>11</v>
      </c>
      <c r="B263" s="2" t="s">
        <v>114</v>
      </c>
      <c r="C263" s="1" t="s">
        <v>92</v>
      </c>
      <c r="D263" s="1" t="s">
        <v>29</v>
      </c>
      <c r="E263" s="1" t="s">
        <v>219</v>
      </c>
      <c r="F263" t="s">
        <v>44</v>
      </c>
      <c r="G263" t="s">
        <v>31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 t="s">
        <v>93</v>
      </c>
    </row>
    <row r="264" spans="1:14" x14ac:dyDescent="0.2">
      <c r="A264">
        <v>11</v>
      </c>
      <c r="B264" s="2" t="s">
        <v>114</v>
      </c>
      <c r="C264" s="1" t="s">
        <v>92</v>
      </c>
      <c r="D264" s="1" t="s">
        <v>29</v>
      </c>
      <c r="E264" s="1" t="s">
        <v>207</v>
      </c>
      <c r="F264" t="s">
        <v>61</v>
      </c>
      <c r="G264" t="s">
        <v>110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 t="s">
        <v>93</v>
      </c>
    </row>
    <row r="265" spans="1:14" x14ac:dyDescent="0.2">
      <c r="A265">
        <v>11</v>
      </c>
      <c r="B265" s="2" t="s">
        <v>114</v>
      </c>
      <c r="C265" s="1" t="s">
        <v>92</v>
      </c>
      <c r="D265" s="1" t="s">
        <v>29</v>
      </c>
      <c r="E265" s="1" t="s">
        <v>207</v>
      </c>
      <c r="F265" t="s">
        <v>44</v>
      </c>
      <c r="G265" t="s">
        <v>110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 t="s">
        <v>93</v>
      </c>
    </row>
    <row r="266" spans="1:14" x14ac:dyDescent="0.2">
      <c r="A266">
        <v>11</v>
      </c>
      <c r="B266" s="2" t="s">
        <v>114</v>
      </c>
      <c r="C266" s="1" t="s">
        <v>92</v>
      </c>
      <c r="D266" s="1" t="s">
        <v>29</v>
      </c>
      <c r="E266" s="1" t="s">
        <v>207</v>
      </c>
      <c r="F266" t="s">
        <v>47</v>
      </c>
      <c r="G266" t="s">
        <v>110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 t="s">
        <v>93</v>
      </c>
    </row>
    <row r="267" spans="1:14" x14ac:dyDescent="0.2">
      <c r="A267">
        <v>11</v>
      </c>
      <c r="B267" s="2" t="s">
        <v>114</v>
      </c>
      <c r="C267" s="1" t="s">
        <v>92</v>
      </c>
      <c r="D267" s="1" t="s">
        <v>29</v>
      </c>
      <c r="E267" s="1" t="s">
        <v>207</v>
      </c>
      <c r="F267" t="s">
        <v>49</v>
      </c>
      <c r="G267" t="s">
        <v>110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 t="s">
        <v>93</v>
      </c>
    </row>
    <row r="268" spans="1:14" x14ac:dyDescent="0.2">
      <c r="A268">
        <v>11</v>
      </c>
      <c r="B268" s="2" t="s">
        <v>114</v>
      </c>
      <c r="C268" s="1" t="s">
        <v>94</v>
      </c>
      <c r="D268" s="1" t="s">
        <v>29</v>
      </c>
      <c r="E268" s="1" t="s">
        <v>215</v>
      </c>
      <c r="F268" t="s">
        <v>42</v>
      </c>
      <c r="G268" t="s">
        <v>31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 t="s">
        <v>95</v>
      </c>
    </row>
    <row r="269" spans="1:14" x14ac:dyDescent="0.2">
      <c r="A269">
        <v>11</v>
      </c>
      <c r="B269" s="2" t="s">
        <v>114</v>
      </c>
      <c r="C269" s="1" t="s">
        <v>99</v>
      </c>
      <c r="D269" s="1" t="s">
        <v>29</v>
      </c>
      <c r="E269" s="1" t="s">
        <v>219</v>
      </c>
      <c r="F269" t="s">
        <v>45</v>
      </c>
      <c r="G269" t="s">
        <v>31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 t="s">
        <v>100</v>
      </c>
    </row>
    <row r="270" spans="1:14" x14ac:dyDescent="0.2">
      <c r="A270">
        <v>11</v>
      </c>
      <c r="B270" s="2" t="s">
        <v>114</v>
      </c>
      <c r="C270" s="1" t="s">
        <v>99</v>
      </c>
      <c r="D270" s="1" t="s">
        <v>29</v>
      </c>
      <c r="E270" s="1" t="s">
        <v>219</v>
      </c>
      <c r="F270" t="s">
        <v>49</v>
      </c>
      <c r="G270" t="s">
        <v>31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 t="s">
        <v>100</v>
      </c>
    </row>
    <row r="271" spans="1:14" x14ac:dyDescent="0.2">
      <c r="A271">
        <v>11</v>
      </c>
      <c r="B271" s="2" t="s">
        <v>114</v>
      </c>
      <c r="C271" s="1" t="s">
        <v>99</v>
      </c>
      <c r="D271" s="1" t="s">
        <v>29</v>
      </c>
      <c r="E271" s="1" t="s">
        <v>207</v>
      </c>
      <c r="F271" t="s">
        <v>61</v>
      </c>
      <c r="G271" t="s">
        <v>110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 t="s">
        <v>100</v>
      </c>
    </row>
    <row r="272" spans="1:14" x14ac:dyDescent="0.2">
      <c r="A272">
        <v>11</v>
      </c>
      <c r="B272" s="2" t="s">
        <v>114</v>
      </c>
      <c r="C272" s="1" t="s">
        <v>99</v>
      </c>
      <c r="D272" s="1" t="s">
        <v>29</v>
      </c>
      <c r="E272" s="1" t="s">
        <v>207</v>
      </c>
      <c r="F272" t="s">
        <v>44</v>
      </c>
      <c r="G272" t="s">
        <v>31</v>
      </c>
      <c r="I272" s="1">
        <v>216</v>
      </c>
      <c r="J272" s="1">
        <v>0</v>
      </c>
      <c r="K272" s="1">
        <v>216</v>
      </c>
      <c r="L272" s="1">
        <v>54</v>
      </c>
      <c r="M272" s="1">
        <v>0</v>
      </c>
      <c r="N272" s="1" t="s">
        <v>100</v>
      </c>
    </row>
    <row r="273" spans="1:14" x14ac:dyDescent="0.2">
      <c r="A273">
        <v>11</v>
      </c>
      <c r="B273" s="2" t="s">
        <v>114</v>
      </c>
      <c r="C273" s="1" t="s">
        <v>99</v>
      </c>
      <c r="D273" s="1" t="s">
        <v>29</v>
      </c>
      <c r="E273" s="1" t="s">
        <v>207</v>
      </c>
      <c r="F273" t="s">
        <v>45</v>
      </c>
      <c r="G273" t="s">
        <v>31</v>
      </c>
      <c r="I273" s="1">
        <v>216</v>
      </c>
      <c r="J273" s="1">
        <v>0</v>
      </c>
      <c r="K273" s="1">
        <v>216</v>
      </c>
      <c r="L273" s="1">
        <v>54</v>
      </c>
      <c r="M273" s="1">
        <v>0</v>
      </c>
      <c r="N273" s="1" t="s">
        <v>100</v>
      </c>
    </row>
    <row r="274" spans="1:14" x14ac:dyDescent="0.2">
      <c r="A274">
        <v>11</v>
      </c>
      <c r="B274" s="2" t="s">
        <v>114</v>
      </c>
      <c r="C274" s="1" t="s">
        <v>99</v>
      </c>
      <c r="D274" s="1" t="s">
        <v>29</v>
      </c>
      <c r="E274" s="1" t="s">
        <v>207</v>
      </c>
      <c r="F274" t="s">
        <v>45</v>
      </c>
      <c r="G274" t="s">
        <v>110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 t="s">
        <v>100</v>
      </c>
    </row>
    <row r="275" spans="1:14" x14ac:dyDescent="0.2">
      <c r="A275">
        <v>11</v>
      </c>
      <c r="B275" s="2" t="s">
        <v>114</v>
      </c>
      <c r="C275" s="1" t="s">
        <v>99</v>
      </c>
      <c r="D275" s="1" t="s">
        <v>29</v>
      </c>
      <c r="E275" s="1" t="s">
        <v>207</v>
      </c>
      <c r="F275" t="s">
        <v>47</v>
      </c>
      <c r="G275" t="s">
        <v>31</v>
      </c>
      <c r="I275" s="1">
        <v>216</v>
      </c>
      <c r="J275" s="1">
        <v>0</v>
      </c>
      <c r="K275" s="1">
        <v>216</v>
      </c>
      <c r="L275" s="1">
        <v>54</v>
      </c>
      <c r="M275" s="1">
        <v>0</v>
      </c>
      <c r="N275" s="1" t="s">
        <v>100</v>
      </c>
    </row>
    <row r="276" spans="1:14" x14ac:dyDescent="0.2">
      <c r="A276">
        <v>11</v>
      </c>
      <c r="B276" s="2" t="s">
        <v>114</v>
      </c>
      <c r="C276" s="1" t="s">
        <v>99</v>
      </c>
      <c r="D276" s="1" t="s">
        <v>29</v>
      </c>
      <c r="E276" s="1" t="s">
        <v>207</v>
      </c>
      <c r="F276" t="s">
        <v>49</v>
      </c>
      <c r="G276" t="s">
        <v>31</v>
      </c>
      <c r="I276" s="1">
        <v>216</v>
      </c>
      <c r="J276" s="1">
        <v>0</v>
      </c>
      <c r="K276" s="1">
        <v>216</v>
      </c>
      <c r="L276" s="1">
        <v>54</v>
      </c>
      <c r="M276" s="1">
        <v>0</v>
      </c>
      <c r="N276" s="1" t="s">
        <v>100</v>
      </c>
    </row>
    <row r="277" spans="1:14" x14ac:dyDescent="0.2">
      <c r="A277">
        <v>11</v>
      </c>
      <c r="B277" s="2" t="s">
        <v>114</v>
      </c>
      <c r="C277" s="1" t="s">
        <v>102</v>
      </c>
      <c r="D277" s="1" t="s">
        <v>29</v>
      </c>
      <c r="E277" s="1" t="s">
        <v>219</v>
      </c>
      <c r="F277" t="s">
        <v>42</v>
      </c>
      <c r="G277" t="s">
        <v>31</v>
      </c>
      <c r="I277" s="1">
        <v>0</v>
      </c>
      <c r="J277" s="1">
        <v>0</v>
      </c>
      <c r="K277" s="1">
        <v>0</v>
      </c>
      <c r="L277" s="1">
        <v>-8.6300000000000008</v>
      </c>
      <c r="M277" s="1">
        <v>0</v>
      </c>
      <c r="N277" s="1" t="s">
        <v>103</v>
      </c>
    </row>
    <row r="278" spans="1:14" x14ac:dyDescent="0.2">
      <c r="A278">
        <v>11</v>
      </c>
      <c r="B278" s="2" t="s">
        <v>114</v>
      </c>
      <c r="C278" s="1" t="s">
        <v>102</v>
      </c>
      <c r="D278" s="1" t="s">
        <v>29</v>
      </c>
      <c r="E278" s="1" t="s">
        <v>219</v>
      </c>
      <c r="F278" t="s">
        <v>45</v>
      </c>
      <c r="G278" t="s">
        <v>31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 t="s">
        <v>103</v>
      </c>
    </row>
    <row r="279" spans="1:14" x14ac:dyDescent="0.2">
      <c r="A279">
        <v>11</v>
      </c>
      <c r="B279" s="2" t="s">
        <v>114</v>
      </c>
      <c r="C279" s="1" t="s">
        <v>102</v>
      </c>
      <c r="D279" s="1" t="s">
        <v>29</v>
      </c>
      <c r="E279" s="1" t="s">
        <v>219</v>
      </c>
      <c r="F279" t="s">
        <v>49</v>
      </c>
      <c r="G279" t="s">
        <v>31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 t="s">
        <v>103</v>
      </c>
    </row>
    <row r="280" spans="1:14" x14ac:dyDescent="0.2">
      <c r="A280">
        <v>11</v>
      </c>
      <c r="B280" s="2" t="s">
        <v>114</v>
      </c>
      <c r="C280" s="1" t="s">
        <v>102</v>
      </c>
      <c r="D280" s="1" t="s">
        <v>29</v>
      </c>
      <c r="E280" s="1" t="s">
        <v>207</v>
      </c>
      <c r="F280" t="s">
        <v>61</v>
      </c>
      <c r="G280" t="s">
        <v>31</v>
      </c>
      <c r="I280" s="1">
        <v>4420</v>
      </c>
      <c r="J280" s="1">
        <v>0</v>
      </c>
      <c r="K280" s="1">
        <v>4420</v>
      </c>
      <c r="L280" s="1">
        <v>0</v>
      </c>
      <c r="M280" s="1">
        <v>0</v>
      </c>
      <c r="N280" s="1" t="s">
        <v>103</v>
      </c>
    </row>
    <row r="281" spans="1:14" x14ac:dyDescent="0.2">
      <c r="A281">
        <v>11</v>
      </c>
      <c r="B281" s="2" t="s">
        <v>114</v>
      </c>
      <c r="C281" s="1" t="s">
        <v>102</v>
      </c>
      <c r="D281" s="1" t="s">
        <v>29</v>
      </c>
      <c r="E281" s="1" t="s">
        <v>207</v>
      </c>
      <c r="F281" t="s">
        <v>44</v>
      </c>
      <c r="G281" t="s">
        <v>31</v>
      </c>
      <c r="I281" s="1">
        <v>16324</v>
      </c>
      <c r="J281" s="1">
        <v>0</v>
      </c>
      <c r="K281" s="1">
        <v>16324</v>
      </c>
      <c r="L281" s="1">
        <v>4080.96</v>
      </c>
      <c r="M281" s="1">
        <v>0</v>
      </c>
      <c r="N281" s="1" t="s">
        <v>103</v>
      </c>
    </row>
    <row r="282" spans="1:14" x14ac:dyDescent="0.2">
      <c r="A282">
        <v>11</v>
      </c>
      <c r="B282" s="2" t="s">
        <v>114</v>
      </c>
      <c r="C282" s="1" t="s">
        <v>102</v>
      </c>
      <c r="D282" s="1" t="s">
        <v>29</v>
      </c>
      <c r="E282" s="1" t="s">
        <v>207</v>
      </c>
      <c r="F282" t="s">
        <v>47</v>
      </c>
      <c r="G282" t="s">
        <v>31</v>
      </c>
      <c r="I282" s="1">
        <v>16324</v>
      </c>
      <c r="J282" s="1">
        <v>0</v>
      </c>
      <c r="K282" s="1">
        <v>16324</v>
      </c>
      <c r="L282" s="1">
        <v>4080.96</v>
      </c>
      <c r="M282" s="1">
        <v>0</v>
      </c>
      <c r="N282" s="1" t="s">
        <v>103</v>
      </c>
    </row>
    <row r="283" spans="1:14" x14ac:dyDescent="0.2">
      <c r="A283">
        <v>11</v>
      </c>
      <c r="B283" s="2" t="s">
        <v>114</v>
      </c>
      <c r="C283" s="1" t="s">
        <v>102</v>
      </c>
      <c r="D283" s="1" t="s">
        <v>29</v>
      </c>
      <c r="E283" s="1" t="s">
        <v>207</v>
      </c>
      <c r="F283" t="s">
        <v>49</v>
      </c>
      <c r="G283" t="s">
        <v>31</v>
      </c>
      <c r="I283" s="1">
        <v>11900</v>
      </c>
      <c r="J283" s="1">
        <v>0</v>
      </c>
      <c r="K283" s="1">
        <v>11900</v>
      </c>
      <c r="L283" s="1">
        <v>4026.46</v>
      </c>
      <c r="M283" s="1">
        <v>0</v>
      </c>
      <c r="N283" s="1" t="s">
        <v>103</v>
      </c>
    </row>
    <row r="284" spans="1:14" x14ac:dyDescent="0.2">
      <c r="A284">
        <v>11</v>
      </c>
      <c r="B284" s="2" t="s">
        <v>114</v>
      </c>
      <c r="C284" s="1" t="s">
        <v>102</v>
      </c>
      <c r="D284" s="1" t="s">
        <v>29</v>
      </c>
      <c r="E284" s="1" t="s">
        <v>207</v>
      </c>
      <c r="F284" t="s">
        <v>49</v>
      </c>
      <c r="G284" t="s">
        <v>110</v>
      </c>
      <c r="I284" s="1">
        <v>0</v>
      </c>
      <c r="J284" s="1">
        <v>0</v>
      </c>
      <c r="K284" s="1">
        <v>0</v>
      </c>
      <c r="L284" s="1">
        <v>-104.5</v>
      </c>
      <c r="M284" s="1">
        <v>0</v>
      </c>
      <c r="N284" s="1" t="s">
        <v>103</v>
      </c>
    </row>
    <row r="285" spans="1:14" x14ac:dyDescent="0.2">
      <c r="A285">
        <v>11</v>
      </c>
      <c r="B285" s="2" t="s">
        <v>114</v>
      </c>
      <c r="C285" s="1" t="s">
        <v>102</v>
      </c>
      <c r="D285" s="1" t="s">
        <v>29</v>
      </c>
      <c r="E285" s="1" t="s">
        <v>212</v>
      </c>
      <c r="F285" t="s">
        <v>44</v>
      </c>
      <c r="G285" t="s">
        <v>110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 t="s">
        <v>103</v>
      </c>
    </row>
    <row r="286" spans="1:14" x14ac:dyDescent="0.2">
      <c r="A286">
        <v>11</v>
      </c>
      <c r="B286" s="2" t="s">
        <v>114</v>
      </c>
      <c r="C286" s="1" t="s">
        <v>102</v>
      </c>
      <c r="D286" s="1" t="s">
        <v>29</v>
      </c>
      <c r="E286" s="1" t="s">
        <v>209</v>
      </c>
      <c r="F286" t="s">
        <v>62</v>
      </c>
      <c r="G286" t="s">
        <v>115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 t="s">
        <v>103</v>
      </c>
    </row>
    <row r="287" spans="1:14" x14ac:dyDescent="0.2">
      <c r="A287">
        <v>11</v>
      </c>
      <c r="B287" s="2" t="s">
        <v>114</v>
      </c>
      <c r="C287" s="1" t="s">
        <v>102</v>
      </c>
      <c r="D287" s="1" t="s">
        <v>29</v>
      </c>
      <c r="E287" s="1" t="s">
        <v>209</v>
      </c>
      <c r="F287" t="s">
        <v>38</v>
      </c>
      <c r="G287" t="s">
        <v>31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 t="s">
        <v>103</v>
      </c>
    </row>
    <row r="288" spans="1:14" x14ac:dyDescent="0.2">
      <c r="A288">
        <v>11</v>
      </c>
      <c r="B288" s="2" t="s">
        <v>114</v>
      </c>
      <c r="C288" s="1" t="s">
        <v>104</v>
      </c>
      <c r="D288" s="1" t="s">
        <v>29</v>
      </c>
      <c r="E288" s="1" t="s">
        <v>219</v>
      </c>
      <c r="F288" t="s">
        <v>45</v>
      </c>
      <c r="G288" t="s">
        <v>31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 t="s">
        <v>105</v>
      </c>
    </row>
    <row r="289" spans="1:14" x14ac:dyDescent="0.2">
      <c r="A289">
        <v>11</v>
      </c>
      <c r="B289" s="2" t="s">
        <v>114</v>
      </c>
      <c r="C289" s="1" t="s">
        <v>104</v>
      </c>
      <c r="D289" s="1" t="s">
        <v>29</v>
      </c>
      <c r="E289" s="1" t="s">
        <v>219</v>
      </c>
      <c r="F289" t="s">
        <v>49</v>
      </c>
      <c r="G289" t="s">
        <v>31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 t="s">
        <v>105</v>
      </c>
    </row>
    <row r="290" spans="1:14" x14ac:dyDescent="0.2">
      <c r="A290">
        <v>11</v>
      </c>
      <c r="B290" s="2" t="s">
        <v>114</v>
      </c>
      <c r="C290" s="1" t="s">
        <v>104</v>
      </c>
      <c r="D290" s="1" t="s">
        <v>29</v>
      </c>
      <c r="E290" s="1" t="s">
        <v>207</v>
      </c>
      <c r="F290" t="s">
        <v>44</v>
      </c>
      <c r="G290" t="s">
        <v>31</v>
      </c>
      <c r="I290" s="1">
        <v>917</v>
      </c>
      <c r="J290" s="1">
        <v>0</v>
      </c>
      <c r="K290" s="1">
        <v>917</v>
      </c>
      <c r="L290" s="1">
        <v>220.92</v>
      </c>
      <c r="M290" s="1">
        <v>0</v>
      </c>
      <c r="N290" s="1" t="s">
        <v>105</v>
      </c>
    </row>
    <row r="291" spans="1:14" x14ac:dyDescent="0.2">
      <c r="A291">
        <v>11</v>
      </c>
      <c r="B291" s="2" t="s">
        <v>114</v>
      </c>
      <c r="C291" s="1" t="s">
        <v>104</v>
      </c>
      <c r="D291" s="1" t="s">
        <v>29</v>
      </c>
      <c r="E291" s="1" t="s">
        <v>207</v>
      </c>
      <c r="F291" t="s">
        <v>45</v>
      </c>
      <c r="G291" t="s">
        <v>31</v>
      </c>
      <c r="I291" s="1">
        <v>917</v>
      </c>
      <c r="J291" s="1">
        <v>0</v>
      </c>
      <c r="K291" s="1">
        <v>917</v>
      </c>
      <c r="L291" s="1">
        <v>220.92</v>
      </c>
      <c r="M291" s="1">
        <v>0</v>
      </c>
      <c r="N291" s="1" t="s">
        <v>105</v>
      </c>
    </row>
    <row r="292" spans="1:14" x14ac:dyDescent="0.2">
      <c r="A292">
        <v>11</v>
      </c>
      <c r="B292" s="2" t="s">
        <v>114</v>
      </c>
      <c r="C292" s="1" t="s">
        <v>104</v>
      </c>
      <c r="D292" s="1" t="s">
        <v>29</v>
      </c>
      <c r="E292" s="1" t="s">
        <v>207</v>
      </c>
      <c r="F292" t="s">
        <v>47</v>
      </c>
      <c r="G292" t="s">
        <v>31</v>
      </c>
      <c r="I292" s="1">
        <v>917</v>
      </c>
      <c r="J292" s="1">
        <v>0</v>
      </c>
      <c r="K292" s="1">
        <v>917</v>
      </c>
      <c r="L292" s="1">
        <v>220.92</v>
      </c>
      <c r="M292" s="1">
        <v>0</v>
      </c>
      <c r="N292" s="1" t="s">
        <v>105</v>
      </c>
    </row>
    <row r="293" spans="1:14" x14ac:dyDescent="0.2">
      <c r="A293">
        <v>11</v>
      </c>
      <c r="B293" s="2" t="s">
        <v>114</v>
      </c>
      <c r="C293" s="1" t="s">
        <v>104</v>
      </c>
      <c r="D293" s="1" t="s">
        <v>29</v>
      </c>
      <c r="E293" s="1" t="s">
        <v>207</v>
      </c>
      <c r="F293" t="s">
        <v>49</v>
      </c>
      <c r="G293" t="s">
        <v>31</v>
      </c>
      <c r="I293" s="1">
        <v>917</v>
      </c>
      <c r="J293" s="1">
        <v>0</v>
      </c>
      <c r="K293" s="1">
        <v>917</v>
      </c>
      <c r="L293" s="1">
        <v>220.92</v>
      </c>
      <c r="M293" s="1">
        <v>0</v>
      </c>
      <c r="N293" s="1" t="s">
        <v>105</v>
      </c>
    </row>
    <row r="294" spans="1:14" x14ac:dyDescent="0.2">
      <c r="A294">
        <v>11</v>
      </c>
      <c r="B294" s="2" t="s">
        <v>114</v>
      </c>
      <c r="C294" s="1" t="s">
        <v>104</v>
      </c>
      <c r="D294" s="1" t="s">
        <v>29</v>
      </c>
      <c r="E294" s="1" t="s">
        <v>209</v>
      </c>
      <c r="F294" t="s">
        <v>38</v>
      </c>
      <c r="G294" t="s">
        <v>31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 t="s">
        <v>105</v>
      </c>
    </row>
    <row r="295" spans="1:14" x14ac:dyDescent="0.2">
      <c r="A295">
        <v>11</v>
      </c>
      <c r="B295" s="2" t="s">
        <v>114</v>
      </c>
      <c r="C295" s="1" t="s">
        <v>106</v>
      </c>
      <c r="D295" s="1" t="s">
        <v>29</v>
      </c>
      <c r="E295" s="1" t="s">
        <v>219</v>
      </c>
      <c r="F295" t="s">
        <v>44</v>
      </c>
      <c r="G295" t="s">
        <v>31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 t="s">
        <v>107</v>
      </c>
    </row>
    <row r="296" spans="1:14" x14ac:dyDescent="0.2">
      <c r="A296">
        <v>11</v>
      </c>
      <c r="B296" s="2" t="s">
        <v>114</v>
      </c>
      <c r="C296" s="1" t="s">
        <v>106</v>
      </c>
      <c r="D296" s="1" t="s">
        <v>29</v>
      </c>
      <c r="E296" s="1" t="s">
        <v>219</v>
      </c>
      <c r="F296" t="s">
        <v>45</v>
      </c>
      <c r="G296" t="s">
        <v>31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 t="s">
        <v>107</v>
      </c>
    </row>
    <row r="297" spans="1:14" x14ac:dyDescent="0.2">
      <c r="A297">
        <v>11</v>
      </c>
      <c r="B297" s="2" t="s">
        <v>114</v>
      </c>
      <c r="C297" s="1" t="s">
        <v>106</v>
      </c>
      <c r="D297" s="1" t="s">
        <v>29</v>
      </c>
      <c r="E297" s="1" t="s">
        <v>219</v>
      </c>
      <c r="F297" t="s">
        <v>49</v>
      </c>
      <c r="G297" t="s">
        <v>31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 t="s">
        <v>107</v>
      </c>
    </row>
    <row r="298" spans="1:14" x14ac:dyDescent="0.2">
      <c r="A298">
        <v>11</v>
      </c>
      <c r="B298" s="2" t="s">
        <v>114</v>
      </c>
      <c r="C298" s="1" t="s">
        <v>106</v>
      </c>
      <c r="D298" s="1" t="s">
        <v>29</v>
      </c>
      <c r="E298" s="1" t="s">
        <v>207</v>
      </c>
      <c r="F298" t="s">
        <v>44</v>
      </c>
      <c r="G298" t="s">
        <v>31</v>
      </c>
      <c r="I298" s="1">
        <v>225</v>
      </c>
      <c r="J298" s="1">
        <v>0</v>
      </c>
      <c r="K298" s="1">
        <v>225</v>
      </c>
      <c r="L298" s="1">
        <v>56.13</v>
      </c>
      <c r="M298" s="1">
        <v>0</v>
      </c>
      <c r="N298" s="1" t="s">
        <v>107</v>
      </c>
    </row>
    <row r="299" spans="1:14" x14ac:dyDescent="0.2">
      <c r="A299">
        <v>11</v>
      </c>
      <c r="B299" s="2" t="s">
        <v>114</v>
      </c>
      <c r="C299" s="1" t="s">
        <v>106</v>
      </c>
      <c r="D299" s="1" t="s">
        <v>29</v>
      </c>
      <c r="E299" s="1" t="s">
        <v>207</v>
      </c>
      <c r="F299" t="s">
        <v>45</v>
      </c>
      <c r="G299" t="s">
        <v>31</v>
      </c>
      <c r="I299" s="1">
        <v>225</v>
      </c>
      <c r="J299" s="1">
        <v>0</v>
      </c>
      <c r="K299" s="1">
        <v>225</v>
      </c>
      <c r="L299" s="1">
        <v>56.13</v>
      </c>
      <c r="M299" s="1">
        <v>0</v>
      </c>
      <c r="N299" s="1" t="s">
        <v>107</v>
      </c>
    </row>
    <row r="300" spans="1:14" x14ac:dyDescent="0.2">
      <c r="A300">
        <v>11</v>
      </c>
      <c r="B300" s="2" t="s">
        <v>114</v>
      </c>
      <c r="C300" s="1" t="s">
        <v>106</v>
      </c>
      <c r="D300" s="1" t="s">
        <v>29</v>
      </c>
      <c r="E300" s="1" t="s">
        <v>207</v>
      </c>
      <c r="F300" t="s">
        <v>47</v>
      </c>
      <c r="G300" t="s">
        <v>31</v>
      </c>
      <c r="I300" s="1">
        <v>225</v>
      </c>
      <c r="J300" s="1">
        <v>0</v>
      </c>
      <c r="K300" s="1">
        <v>225</v>
      </c>
      <c r="L300" s="1">
        <v>56.13</v>
      </c>
      <c r="M300" s="1">
        <v>0</v>
      </c>
      <c r="N300" s="1" t="s">
        <v>107</v>
      </c>
    </row>
    <row r="301" spans="1:14" x14ac:dyDescent="0.2">
      <c r="A301">
        <v>11</v>
      </c>
      <c r="B301" s="2" t="s">
        <v>114</v>
      </c>
      <c r="C301" s="1" t="s">
        <v>106</v>
      </c>
      <c r="D301" s="1" t="s">
        <v>29</v>
      </c>
      <c r="E301" s="1" t="s">
        <v>207</v>
      </c>
      <c r="F301" t="s">
        <v>49</v>
      </c>
      <c r="G301" t="s">
        <v>31</v>
      </c>
      <c r="I301" s="1">
        <v>225</v>
      </c>
      <c r="J301" s="1">
        <v>0</v>
      </c>
      <c r="K301" s="1">
        <v>225</v>
      </c>
      <c r="L301" s="1">
        <v>56.13</v>
      </c>
      <c r="M301" s="1">
        <v>0</v>
      </c>
      <c r="N301" s="1" t="s">
        <v>107</v>
      </c>
    </row>
    <row r="302" spans="1:14" x14ac:dyDescent="0.2">
      <c r="A302">
        <v>11</v>
      </c>
      <c r="B302" s="2" t="s">
        <v>114</v>
      </c>
      <c r="C302" s="1" t="s">
        <v>106</v>
      </c>
      <c r="D302" s="1" t="s">
        <v>29</v>
      </c>
      <c r="E302" s="1" t="s">
        <v>209</v>
      </c>
      <c r="F302" t="s">
        <v>38</v>
      </c>
      <c r="G302" t="s">
        <v>31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 t="s">
        <v>107</v>
      </c>
    </row>
    <row r="303" spans="1:14" x14ac:dyDescent="0.2">
      <c r="A303">
        <v>11</v>
      </c>
      <c r="B303" s="2" t="s">
        <v>114</v>
      </c>
      <c r="C303" s="1" t="s">
        <v>108</v>
      </c>
      <c r="D303" s="1" t="s">
        <v>29</v>
      </c>
      <c r="E303" s="1" t="s">
        <v>219</v>
      </c>
      <c r="F303" t="s">
        <v>45</v>
      </c>
      <c r="G303" t="s">
        <v>31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 t="s">
        <v>109</v>
      </c>
    </row>
    <row r="304" spans="1:14" x14ac:dyDescent="0.2">
      <c r="A304">
        <v>11</v>
      </c>
      <c r="B304" s="2" t="s">
        <v>114</v>
      </c>
      <c r="C304" s="1" t="s">
        <v>108</v>
      </c>
      <c r="D304" s="1" t="s">
        <v>29</v>
      </c>
      <c r="E304" s="1" t="s">
        <v>207</v>
      </c>
      <c r="F304" t="s">
        <v>44</v>
      </c>
      <c r="G304" t="s">
        <v>115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 t="s">
        <v>109</v>
      </c>
    </row>
    <row r="305" spans="1:14" x14ac:dyDescent="0.2">
      <c r="A305">
        <v>11</v>
      </c>
      <c r="B305" s="2" t="s">
        <v>114</v>
      </c>
      <c r="C305" s="1" t="s">
        <v>108</v>
      </c>
      <c r="D305" s="1" t="s">
        <v>29</v>
      </c>
      <c r="E305" s="1" t="s">
        <v>207</v>
      </c>
      <c r="F305" t="s">
        <v>44</v>
      </c>
      <c r="G305" t="s">
        <v>110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 t="s">
        <v>109</v>
      </c>
    </row>
    <row r="306" spans="1:14" x14ac:dyDescent="0.2">
      <c r="A306">
        <v>11</v>
      </c>
      <c r="B306" s="2" t="s">
        <v>114</v>
      </c>
      <c r="C306" s="1" t="s">
        <v>108</v>
      </c>
      <c r="D306" s="1" t="s">
        <v>29</v>
      </c>
      <c r="E306" s="1" t="s">
        <v>207</v>
      </c>
      <c r="F306" t="s">
        <v>45</v>
      </c>
      <c r="G306" t="s">
        <v>110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 t="s">
        <v>109</v>
      </c>
    </row>
    <row r="307" spans="1:14" x14ac:dyDescent="0.2">
      <c r="A307">
        <v>11</v>
      </c>
      <c r="B307" s="2" t="s">
        <v>114</v>
      </c>
      <c r="C307" s="1" t="s">
        <v>108</v>
      </c>
      <c r="D307" s="1" t="s">
        <v>29</v>
      </c>
      <c r="E307" s="1" t="s">
        <v>207</v>
      </c>
      <c r="F307" t="s">
        <v>47</v>
      </c>
      <c r="G307" t="s">
        <v>110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 t="s">
        <v>109</v>
      </c>
    </row>
    <row r="308" spans="1:14" x14ac:dyDescent="0.2">
      <c r="A308">
        <v>11</v>
      </c>
      <c r="B308" s="2" t="s">
        <v>114</v>
      </c>
      <c r="C308" s="1" t="s">
        <v>108</v>
      </c>
      <c r="D308" s="1" t="s">
        <v>29</v>
      </c>
      <c r="E308" s="1" t="s">
        <v>207</v>
      </c>
      <c r="F308" t="s">
        <v>49</v>
      </c>
      <c r="G308" t="s">
        <v>110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 t="s">
        <v>109</v>
      </c>
    </row>
    <row r="309" spans="1:14" x14ac:dyDescent="0.2">
      <c r="A309">
        <v>11</v>
      </c>
      <c r="B309" s="2" t="s">
        <v>114</v>
      </c>
      <c r="C309" s="1" t="s">
        <v>111</v>
      </c>
      <c r="D309" s="1" t="s">
        <v>29</v>
      </c>
      <c r="E309" s="1" t="s">
        <v>207</v>
      </c>
      <c r="F309" t="s">
        <v>43</v>
      </c>
      <c r="G309" t="s">
        <v>110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 t="s">
        <v>113</v>
      </c>
    </row>
    <row r="310" spans="1:14" x14ac:dyDescent="0.2">
      <c r="A310">
        <v>11</v>
      </c>
      <c r="B310" s="2" t="s">
        <v>114</v>
      </c>
      <c r="C310" s="1" t="s">
        <v>111</v>
      </c>
      <c r="D310" s="1" t="s">
        <v>29</v>
      </c>
      <c r="E310" s="1" t="s">
        <v>207</v>
      </c>
      <c r="F310" t="s">
        <v>61</v>
      </c>
      <c r="G310" t="s">
        <v>110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 t="s">
        <v>113</v>
      </c>
    </row>
    <row r="311" spans="1:14" x14ac:dyDescent="0.2">
      <c r="A311">
        <v>11</v>
      </c>
      <c r="B311" s="2" t="s">
        <v>114</v>
      </c>
      <c r="C311" s="1" t="s">
        <v>111</v>
      </c>
      <c r="D311" s="1" t="s">
        <v>29</v>
      </c>
      <c r="E311" s="1" t="s">
        <v>207</v>
      </c>
      <c r="F311" t="s">
        <v>44</v>
      </c>
      <c r="G311" t="s">
        <v>31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 t="s">
        <v>113</v>
      </c>
    </row>
    <row r="312" spans="1:14" x14ac:dyDescent="0.2">
      <c r="A312">
        <v>11</v>
      </c>
      <c r="B312" s="2" t="s">
        <v>114</v>
      </c>
      <c r="C312" s="1" t="s">
        <v>111</v>
      </c>
      <c r="D312" s="1" t="s">
        <v>29</v>
      </c>
      <c r="E312" s="1" t="s">
        <v>207</v>
      </c>
      <c r="F312" t="s">
        <v>44</v>
      </c>
      <c r="G312" t="s">
        <v>110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 t="s">
        <v>113</v>
      </c>
    </row>
    <row r="313" spans="1:14" x14ac:dyDescent="0.2">
      <c r="A313">
        <v>11</v>
      </c>
      <c r="B313" s="2" t="s">
        <v>114</v>
      </c>
      <c r="C313" s="1" t="s">
        <v>111</v>
      </c>
      <c r="D313" s="1" t="s">
        <v>29</v>
      </c>
      <c r="E313" s="1" t="s">
        <v>207</v>
      </c>
      <c r="F313" t="s">
        <v>45</v>
      </c>
      <c r="G313" t="s">
        <v>31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 t="s">
        <v>113</v>
      </c>
    </row>
    <row r="314" spans="1:14" x14ac:dyDescent="0.2">
      <c r="A314">
        <v>11</v>
      </c>
      <c r="B314" s="2" t="s">
        <v>114</v>
      </c>
      <c r="C314" s="1" t="s">
        <v>111</v>
      </c>
      <c r="D314" s="1" t="s">
        <v>29</v>
      </c>
      <c r="E314" s="1" t="s">
        <v>207</v>
      </c>
      <c r="F314" t="s">
        <v>45</v>
      </c>
      <c r="G314" t="s">
        <v>110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 t="s">
        <v>113</v>
      </c>
    </row>
    <row r="315" spans="1:14" x14ac:dyDescent="0.2">
      <c r="A315">
        <v>11</v>
      </c>
      <c r="B315" s="2" t="s">
        <v>114</v>
      </c>
      <c r="C315" s="1" t="s">
        <v>111</v>
      </c>
      <c r="D315" s="1" t="s">
        <v>29</v>
      </c>
      <c r="E315" s="1" t="s">
        <v>207</v>
      </c>
      <c r="F315" t="s">
        <v>47</v>
      </c>
      <c r="G315" t="s">
        <v>110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 t="s">
        <v>113</v>
      </c>
    </row>
    <row r="316" spans="1:14" x14ac:dyDescent="0.2">
      <c r="A316">
        <v>11</v>
      </c>
      <c r="B316" s="2" t="s">
        <v>114</v>
      </c>
      <c r="C316" s="1" t="s">
        <v>111</v>
      </c>
      <c r="D316" s="1" t="s">
        <v>29</v>
      </c>
      <c r="E316" s="1" t="s">
        <v>207</v>
      </c>
      <c r="F316" t="s">
        <v>49</v>
      </c>
      <c r="G316" t="s">
        <v>31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 t="s">
        <v>113</v>
      </c>
    </row>
    <row r="317" spans="1:14" x14ac:dyDescent="0.2">
      <c r="A317">
        <v>11</v>
      </c>
      <c r="B317" s="2" t="s">
        <v>114</v>
      </c>
      <c r="C317" s="1" t="s">
        <v>111</v>
      </c>
      <c r="D317" s="1" t="s">
        <v>29</v>
      </c>
      <c r="E317" s="1" t="s">
        <v>207</v>
      </c>
      <c r="F317" t="s">
        <v>49</v>
      </c>
      <c r="G317" t="s">
        <v>110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 t="s">
        <v>113</v>
      </c>
    </row>
    <row r="318" spans="1:14" x14ac:dyDescent="0.2">
      <c r="A318">
        <v>11</v>
      </c>
      <c r="B318" s="2" t="s">
        <v>114</v>
      </c>
      <c r="C318" s="1" t="s">
        <v>111</v>
      </c>
      <c r="D318" s="1" t="s">
        <v>29</v>
      </c>
      <c r="E318" s="1" t="s">
        <v>207</v>
      </c>
      <c r="F318" t="s">
        <v>62</v>
      </c>
      <c r="G318" t="s">
        <v>110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 t="s">
        <v>113</v>
      </c>
    </row>
    <row r="319" spans="1:14" x14ac:dyDescent="0.2">
      <c r="A319">
        <v>11</v>
      </c>
      <c r="B319" s="2" t="s">
        <v>114</v>
      </c>
      <c r="C319" s="1" t="s">
        <v>111</v>
      </c>
      <c r="D319" s="1" t="s">
        <v>29</v>
      </c>
      <c r="E319" s="1" t="s">
        <v>209</v>
      </c>
      <c r="F319" t="s">
        <v>38</v>
      </c>
      <c r="G319" t="s">
        <v>31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 t="s">
        <v>113</v>
      </c>
    </row>
    <row r="320" spans="1:14" x14ac:dyDescent="0.2">
      <c r="A320">
        <v>11</v>
      </c>
      <c r="B320" s="2" t="s">
        <v>114</v>
      </c>
      <c r="C320" s="1" t="s">
        <v>116</v>
      </c>
      <c r="D320" s="1" t="s">
        <v>29</v>
      </c>
      <c r="E320" s="1" t="s">
        <v>219</v>
      </c>
      <c r="F320" t="s">
        <v>42</v>
      </c>
      <c r="G320" t="s">
        <v>31</v>
      </c>
      <c r="I320" s="1">
        <v>5555</v>
      </c>
      <c r="J320" s="1">
        <v>0</v>
      </c>
      <c r="K320" s="1">
        <v>5555</v>
      </c>
      <c r="L320" s="1">
        <v>664.8</v>
      </c>
      <c r="M320" s="1">
        <v>0</v>
      </c>
      <c r="N320" s="1" t="s">
        <v>117</v>
      </c>
    </row>
    <row r="321" spans="1:14" x14ac:dyDescent="0.2">
      <c r="A321">
        <v>11</v>
      </c>
      <c r="B321" s="2" t="s">
        <v>114</v>
      </c>
      <c r="C321" s="1" t="s">
        <v>116</v>
      </c>
      <c r="D321" s="1" t="s">
        <v>29</v>
      </c>
      <c r="E321" s="1" t="s">
        <v>219</v>
      </c>
      <c r="F321" t="s">
        <v>44</v>
      </c>
      <c r="G321" t="s">
        <v>31</v>
      </c>
      <c r="I321" s="1">
        <v>15972</v>
      </c>
      <c r="J321" s="1">
        <v>0</v>
      </c>
      <c r="K321" s="1">
        <v>15972</v>
      </c>
      <c r="L321" s="1">
        <v>812.48</v>
      </c>
      <c r="M321" s="1">
        <v>0</v>
      </c>
      <c r="N321" s="1" t="s">
        <v>117</v>
      </c>
    </row>
    <row r="322" spans="1:14" x14ac:dyDescent="0.2">
      <c r="A322">
        <v>11</v>
      </c>
      <c r="B322" s="2" t="s">
        <v>114</v>
      </c>
      <c r="C322" s="1" t="s">
        <v>116</v>
      </c>
      <c r="D322" s="1" t="s">
        <v>29</v>
      </c>
      <c r="E322" s="1" t="s">
        <v>219</v>
      </c>
      <c r="F322" t="s">
        <v>45</v>
      </c>
      <c r="G322" t="s">
        <v>31</v>
      </c>
      <c r="I322" s="1">
        <v>6944</v>
      </c>
      <c r="J322" s="1">
        <v>0</v>
      </c>
      <c r="K322" s="1">
        <v>6944</v>
      </c>
      <c r="L322" s="1">
        <v>376.72</v>
      </c>
      <c r="M322" s="1">
        <v>0</v>
      </c>
      <c r="N322" s="1" t="s">
        <v>117</v>
      </c>
    </row>
    <row r="323" spans="1:14" x14ac:dyDescent="0.2">
      <c r="A323">
        <v>11</v>
      </c>
      <c r="B323" s="2" t="s">
        <v>114</v>
      </c>
      <c r="C323" s="1" t="s">
        <v>116</v>
      </c>
      <c r="D323" s="1" t="s">
        <v>29</v>
      </c>
      <c r="E323" s="1" t="s">
        <v>219</v>
      </c>
      <c r="F323" t="s">
        <v>47</v>
      </c>
      <c r="G323" t="s">
        <v>31</v>
      </c>
      <c r="I323" s="1">
        <v>14467</v>
      </c>
      <c r="J323" s="1">
        <v>0</v>
      </c>
      <c r="K323" s="1">
        <v>14467</v>
      </c>
      <c r="L323" s="1">
        <v>794.11</v>
      </c>
      <c r="M323" s="1">
        <v>0</v>
      </c>
      <c r="N323" s="1" t="s">
        <v>117</v>
      </c>
    </row>
    <row r="324" spans="1:14" x14ac:dyDescent="0.2">
      <c r="A324">
        <v>11</v>
      </c>
      <c r="B324" s="2" t="s">
        <v>114</v>
      </c>
      <c r="C324" s="1" t="s">
        <v>116</v>
      </c>
      <c r="D324" s="1" t="s">
        <v>29</v>
      </c>
      <c r="E324" s="1" t="s">
        <v>219</v>
      </c>
      <c r="F324" t="s">
        <v>49</v>
      </c>
      <c r="G324" t="s">
        <v>31</v>
      </c>
      <c r="I324" s="1">
        <v>6365</v>
      </c>
      <c r="J324" s="1">
        <v>0</v>
      </c>
      <c r="K324" s="1">
        <v>6365</v>
      </c>
      <c r="L324" s="1">
        <v>398.45</v>
      </c>
      <c r="M324" s="1">
        <v>0</v>
      </c>
      <c r="N324" s="1" t="s">
        <v>117</v>
      </c>
    </row>
    <row r="325" spans="1:14" x14ac:dyDescent="0.2">
      <c r="A325">
        <v>11</v>
      </c>
      <c r="B325" s="2" t="s">
        <v>114</v>
      </c>
      <c r="C325" s="1" t="s">
        <v>116</v>
      </c>
      <c r="D325" s="1" t="s">
        <v>29</v>
      </c>
      <c r="E325" s="1" t="s">
        <v>230</v>
      </c>
      <c r="F325" t="s">
        <v>62</v>
      </c>
      <c r="G325" t="s">
        <v>31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 t="s">
        <v>117</v>
      </c>
    </row>
    <row r="326" spans="1:14" x14ac:dyDescent="0.2">
      <c r="A326">
        <v>11</v>
      </c>
      <c r="B326" s="2" t="s">
        <v>114</v>
      </c>
      <c r="C326" s="1" t="s">
        <v>116</v>
      </c>
      <c r="D326" s="1" t="s">
        <v>29</v>
      </c>
      <c r="E326" s="1" t="s">
        <v>207</v>
      </c>
      <c r="F326" t="s">
        <v>61</v>
      </c>
      <c r="G326" t="s">
        <v>31</v>
      </c>
      <c r="I326" s="1">
        <v>2964</v>
      </c>
      <c r="J326" s="1">
        <v>0</v>
      </c>
      <c r="K326" s="1">
        <v>2964</v>
      </c>
      <c r="L326" s="1">
        <v>231.82</v>
      </c>
      <c r="M326" s="1">
        <v>0</v>
      </c>
      <c r="N326" s="1" t="s">
        <v>117</v>
      </c>
    </row>
    <row r="327" spans="1:14" x14ac:dyDescent="0.2">
      <c r="A327">
        <v>11</v>
      </c>
      <c r="B327" s="2" t="s">
        <v>114</v>
      </c>
      <c r="C327" s="1" t="s">
        <v>116</v>
      </c>
      <c r="D327" s="1" t="s">
        <v>29</v>
      </c>
      <c r="E327" s="1" t="s">
        <v>207</v>
      </c>
      <c r="F327" t="s">
        <v>44</v>
      </c>
      <c r="G327" t="s">
        <v>31</v>
      </c>
      <c r="I327" s="1">
        <v>13749</v>
      </c>
      <c r="J327" s="1">
        <v>0</v>
      </c>
      <c r="K327" s="1">
        <v>13749</v>
      </c>
      <c r="L327" s="1">
        <v>2681.31</v>
      </c>
      <c r="M327" s="1">
        <v>0</v>
      </c>
      <c r="N327" s="1" t="s">
        <v>117</v>
      </c>
    </row>
    <row r="328" spans="1:14" x14ac:dyDescent="0.2">
      <c r="A328">
        <v>11</v>
      </c>
      <c r="B328" s="2" t="s">
        <v>114</v>
      </c>
      <c r="C328" s="1" t="s">
        <v>116</v>
      </c>
      <c r="D328" s="1" t="s">
        <v>29</v>
      </c>
      <c r="E328" s="1" t="s">
        <v>207</v>
      </c>
      <c r="F328" t="s">
        <v>44</v>
      </c>
      <c r="G328" t="s">
        <v>110</v>
      </c>
      <c r="I328" s="1">
        <v>0</v>
      </c>
      <c r="J328" s="1">
        <v>0</v>
      </c>
      <c r="K328" s="1">
        <v>0</v>
      </c>
      <c r="L328" s="1">
        <v>9.93</v>
      </c>
      <c r="M328" s="1">
        <v>0</v>
      </c>
      <c r="N328" s="1" t="s">
        <v>117</v>
      </c>
    </row>
    <row r="329" spans="1:14" x14ac:dyDescent="0.2">
      <c r="A329">
        <v>11</v>
      </c>
      <c r="B329" s="2" t="s">
        <v>114</v>
      </c>
      <c r="C329" s="1" t="s">
        <v>116</v>
      </c>
      <c r="D329" s="1" t="s">
        <v>29</v>
      </c>
      <c r="E329" s="1" t="s">
        <v>207</v>
      </c>
      <c r="F329" t="s">
        <v>45</v>
      </c>
      <c r="G329" t="s">
        <v>31</v>
      </c>
      <c r="I329" s="1">
        <v>12901</v>
      </c>
      <c r="J329" s="1">
        <v>0</v>
      </c>
      <c r="K329" s="1">
        <v>12901</v>
      </c>
      <c r="L329" s="1">
        <v>1128.8399999999999</v>
      </c>
      <c r="M329" s="1">
        <v>0</v>
      </c>
      <c r="N329" s="1" t="s">
        <v>117</v>
      </c>
    </row>
    <row r="330" spans="1:14" x14ac:dyDescent="0.2">
      <c r="A330">
        <v>11</v>
      </c>
      <c r="B330" s="2" t="s">
        <v>114</v>
      </c>
      <c r="C330" s="1" t="s">
        <v>116</v>
      </c>
      <c r="D330" s="1" t="s">
        <v>29</v>
      </c>
      <c r="E330" s="1" t="s">
        <v>207</v>
      </c>
      <c r="F330" t="s">
        <v>45</v>
      </c>
      <c r="G330" t="s">
        <v>110</v>
      </c>
      <c r="I330" s="1">
        <v>0</v>
      </c>
      <c r="J330" s="1">
        <v>0</v>
      </c>
      <c r="K330" s="1">
        <v>0</v>
      </c>
      <c r="L330" s="1">
        <v>1007.13</v>
      </c>
      <c r="M330" s="1">
        <v>0</v>
      </c>
      <c r="N330" s="1" t="s">
        <v>117</v>
      </c>
    </row>
    <row r="331" spans="1:14" x14ac:dyDescent="0.2">
      <c r="A331">
        <v>11</v>
      </c>
      <c r="B331" s="2" t="s">
        <v>114</v>
      </c>
      <c r="C331" s="1" t="s">
        <v>116</v>
      </c>
      <c r="D331" s="1" t="s">
        <v>29</v>
      </c>
      <c r="E331" s="1" t="s">
        <v>207</v>
      </c>
      <c r="F331" t="s">
        <v>47</v>
      </c>
      <c r="G331" t="s">
        <v>31</v>
      </c>
      <c r="I331" s="1">
        <v>14624</v>
      </c>
      <c r="J331" s="1">
        <v>0</v>
      </c>
      <c r="K331" s="1">
        <v>14624</v>
      </c>
      <c r="L331" s="1">
        <v>1375.2</v>
      </c>
      <c r="M331" s="1">
        <v>0</v>
      </c>
      <c r="N331" s="1" t="s">
        <v>117</v>
      </c>
    </row>
    <row r="332" spans="1:14" x14ac:dyDescent="0.2">
      <c r="A332">
        <v>11</v>
      </c>
      <c r="B332" s="2" t="s">
        <v>114</v>
      </c>
      <c r="C332" s="1" t="s">
        <v>116</v>
      </c>
      <c r="D332" s="1" t="s">
        <v>29</v>
      </c>
      <c r="E332" s="1" t="s">
        <v>207</v>
      </c>
      <c r="F332" t="s">
        <v>49</v>
      </c>
      <c r="G332" t="s">
        <v>31</v>
      </c>
      <c r="I332" s="1">
        <v>6136</v>
      </c>
      <c r="J332" s="1">
        <v>0</v>
      </c>
      <c r="K332" s="1">
        <v>6136</v>
      </c>
      <c r="L332" s="1">
        <v>718.53</v>
      </c>
      <c r="M332" s="1">
        <v>0</v>
      </c>
      <c r="N332" s="1" t="s">
        <v>117</v>
      </c>
    </row>
    <row r="333" spans="1:14" x14ac:dyDescent="0.2">
      <c r="A333">
        <v>11</v>
      </c>
      <c r="B333" s="2" t="s">
        <v>114</v>
      </c>
      <c r="C333" s="1" t="s">
        <v>116</v>
      </c>
      <c r="D333" s="1" t="s">
        <v>29</v>
      </c>
      <c r="E333" s="1" t="s">
        <v>207</v>
      </c>
      <c r="F333" t="s">
        <v>49</v>
      </c>
      <c r="G333" t="s">
        <v>110</v>
      </c>
      <c r="I333" s="1">
        <v>0</v>
      </c>
      <c r="J333" s="1">
        <v>0</v>
      </c>
      <c r="K333" s="1">
        <v>0</v>
      </c>
      <c r="L333" s="1">
        <v>523.88</v>
      </c>
      <c r="M333" s="1">
        <v>0</v>
      </c>
      <c r="N333" s="1" t="s">
        <v>117</v>
      </c>
    </row>
    <row r="334" spans="1:14" x14ac:dyDescent="0.2">
      <c r="A334">
        <v>11</v>
      </c>
      <c r="B334" s="2" t="s">
        <v>114</v>
      </c>
      <c r="C334" s="1" t="s">
        <v>116</v>
      </c>
      <c r="D334" s="1" t="s">
        <v>29</v>
      </c>
      <c r="E334" s="1" t="s">
        <v>212</v>
      </c>
      <c r="F334" t="s">
        <v>44</v>
      </c>
      <c r="G334" t="s">
        <v>110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 t="s">
        <v>117</v>
      </c>
    </row>
    <row r="335" spans="1:14" x14ac:dyDescent="0.2">
      <c r="A335">
        <v>11</v>
      </c>
      <c r="B335" s="2" t="s">
        <v>114</v>
      </c>
      <c r="C335" s="1" t="s">
        <v>116</v>
      </c>
      <c r="D335" s="1" t="s">
        <v>29</v>
      </c>
      <c r="E335" s="1" t="s">
        <v>208</v>
      </c>
      <c r="F335" t="s">
        <v>61</v>
      </c>
      <c r="G335" t="s">
        <v>31</v>
      </c>
      <c r="I335" s="1">
        <v>2315</v>
      </c>
      <c r="J335" s="1">
        <v>0</v>
      </c>
      <c r="K335" s="1">
        <v>2315</v>
      </c>
      <c r="L335" s="1">
        <v>0</v>
      </c>
      <c r="M335" s="1">
        <v>0</v>
      </c>
      <c r="N335" s="1" t="s">
        <v>117</v>
      </c>
    </row>
    <row r="336" spans="1:14" x14ac:dyDescent="0.2">
      <c r="A336">
        <v>11</v>
      </c>
      <c r="B336" s="2" t="s">
        <v>114</v>
      </c>
      <c r="C336" s="1" t="s">
        <v>116</v>
      </c>
      <c r="D336" s="1" t="s">
        <v>29</v>
      </c>
      <c r="E336" s="1" t="s">
        <v>209</v>
      </c>
      <c r="F336" t="s">
        <v>41</v>
      </c>
      <c r="G336" t="s">
        <v>31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 t="s">
        <v>117</v>
      </c>
    </row>
    <row r="337" spans="1:14" x14ac:dyDescent="0.2">
      <c r="A337">
        <v>11</v>
      </c>
      <c r="B337" s="2" t="s">
        <v>114</v>
      </c>
      <c r="C337" s="1" t="s">
        <v>116</v>
      </c>
      <c r="D337" s="1" t="s">
        <v>29</v>
      </c>
      <c r="E337" s="1" t="s">
        <v>209</v>
      </c>
      <c r="F337" t="s">
        <v>42</v>
      </c>
      <c r="G337" t="s">
        <v>31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 t="s">
        <v>117</v>
      </c>
    </row>
    <row r="338" spans="1:14" x14ac:dyDescent="0.2">
      <c r="A338">
        <v>11</v>
      </c>
      <c r="B338" s="2" t="s">
        <v>114</v>
      </c>
      <c r="C338" s="1" t="s">
        <v>116</v>
      </c>
      <c r="D338" s="1" t="s">
        <v>29</v>
      </c>
      <c r="E338" s="1" t="s">
        <v>209</v>
      </c>
      <c r="F338" t="s">
        <v>43</v>
      </c>
      <c r="G338" t="s">
        <v>31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 t="s">
        <v>117</v>
      </c>
    </row>
    <row r="339" spans="1:14" x14ac:dyDescent="0.2">
      <c r="A339">
        <v>11</v>
      </c>
      <c r="B339" s="2" t="s">
        <v>114</v>
      </c>
      <c r="C339" s="1" t="s">
        <v>116</v>
      </c>
      <c r="D339" s="1" t="s">
        <v>29</v>
      </c>
      <c r="E339" s="1" t="s">
        <v>209</v>
      </c>
      <c r="F339" t="s">
        <v>44</v>
      </c>
      <c r="G339" t="s">
        <v>31</v>
      </c>
      <c r="I339" s="1">
        <v>840</v>
      </c>
      <c r="J339" s="1">
        <v>0</v>
      </c>
      <c r="K339" s="1">
        <v>840</v>
      </c>
      <c r="L339" s="1">
        <v>74.06</v>
      </c>
      <c r="M339" s="1">
        <v>0</v>
      </c>
      <c r="N339" s="1" t="s">
        <v>117</v>
      </c>
    </row>
    <row r="340" spans="1:14" x14ac:dyDescent="0.2">
      <c r="A340">
        <v>11</v>
      </c>
      <c r="B340" s="2" t="s">
        <v>114</v>
      </c>
      <c r="C340" s="1" t="s">
        <v>116</v>
      </c>
      <c r="D340" s="1" t="s">
        <v>29</v>
      </c>
      <c r="E340" s="1" t="s">
        <v>209</v>
      </c>
      <c r="F340" t="s">
        <v>45</v>
      </c>
      <c r="G340" t="s">
        <v>31</v>
      </c>
      <c r="I340" s="1">
        <v>840</v>
      </c>
      <c r="J340" s="1">
        <v>0</v>
      </c>
      <c r="K340" s="1">
        <v>840</v>
      </c>
      <c r="L340" s="1">
        <v>74.06</v>
      </c>
      <c r="M340" s="1">
        <v>0</v>
      </c>
      <c r="N340" s="1" t="s">
        <v>117</v>
      </c>
    </row>
    <row r="341" spans="1:14" x14ac:dyDescent="0.2">
      <c r="A341">
        <v>11</v>
      </c>
      <c r="B341" s="2" t="s">
        <v>114</v>
      </c>
      <c r="C341" s="1" t="s">
        <v>116</v>
      </c>
      <c r="D341" s="1" t="s">
        <v>29</v>
      </c>
      <c r="E341" s="1" t="s">
        <v>209</v>
      </c>
      <c r="F341" t="s">
        <v>47</v>
      </c>
      <c r="G341" t="s">
        <v>31</v>
      </c>
      <c r="I341" s="1">
        <v>840</v>
      </c>
      <c r="J341" s="1">
        <v>0</v>
      </c>
      <c r="K341" s="1">
        <v>840</v>
      </c>
      <c r="L341" s="1">
        <v>74.06</v>
      </c>
      <c r="M341" s="1">
        <v>0</v>
      </c>
      <c r="N341" s="1" t="s">
        <v>117</v>
      </c>
    </row>
    <row r="342" spans="1:14" x14ac:dyDescent="0.2">
      <c r="A342">
        <v>11</v>
      </c>
      <c r="B342" s="2" t="s">
        <v>114</v>
      </c>
      <c r="C342" s="1" t="s">
        <v>116</v>
      </c>
      <c r="D342" s="1" t="s">
        <v>29</v>
      </c>
      <c r="E342" s="1" t="s">
        <v>209</v>
      </c>
      <c r="F342" t="s">
        <v>49</v>
      </c>
      <c r="G342" t="s">
        <v>31</v>
      </c>
      <c r="I342" s="1">
        <v>840</v>
      </c>
      <c r="J342" s="1">
        <v>0</v>
      </c>
      <c r="K342" s="1">
        <v>840</v>
      </c>
      <c r="L342" s="1">
        <v>74.06</v>
      </c>
      <c r="M342" s="1">
        <v>0</v>
      </c>
      <c r="N342" s="1" t="s">
        <v>117</v>
      </c>
    </row>
    <row r="343" spans="1:14" x14ac:dyDescent="0.2">
      <c r="A343">
        <v>11</v>
      </c>
      <c r="B343" s="2" t="s">
        <v>114</v>
      </c>
      <c r="C343" s="1" t="s">
        <v>116</v>
      </c>
      <c r="D343" s="1" t="s">
        <v>29</v>
      </c>
      <c r="E343" s="1" t="s">
        <v>209</v>
      </c>
      <c r="F343" t="s">
        <v>38</v>
      </c>
      <c r="G343" t="s">
        <v>31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 t="s">
        <v>117</v>
      </c>
    </row>
    <row r="344" spans="1:14" x14ac:dyDescent="0.2">
      <c r="A344">
        <v>11</v>
      </c>
      <c r="B344" s="2" t="s">
        <v>114</v>
      </c>
      <c r="C344" s="1" t="s">
        <v>116</v>
      </c>
      <c r="D344" s="1" t="s">
        <v>29</v>
      </c>
      <c r="E344" s="1" t="s">
        <v>215</v>
      </c>
      <c r="F344" t="s">
        <v>42</v>
      </c>
      <c r="G344" t="s">
        <v>31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 t="s">
        <v>117</v>
      </c>
    </row>
    <row r="345" spans="1:14" x14ac:dyDescent="0.2">
      <c r="A345">
        <v>11</v>
      </c>
      <c r="B345" s="2" t="s">
        <v>114</v>
      </c>
      <c r="C345" s="1" t="s">
        <v>118</v>
      </c>
      <c r="D345" s="1" t="s">
        <v>29</v>
      </c>
      <c r="E345" s="1" t="s">
        <v>219</v>
      </c>
      <c r="F345" t="s">
        <v>41</v>
      </c>
      <c r="G345" t="s">
        <v>31</v>
      </c>
      <c r="I345" s="1">
        <v>0</v>
      </c>
      <c r="J345" s="1">
        <v>65</v>
      </c>
      <c r="K345" s="1">
        <v>65</v>
      </c>
      <c r="L345" s="1">
        <v>0</v>
      </c>
      <c r="M345" s="1">
        <v>0</v>
      </c>
      <c r="N345" s="1" t="s">
        <v>119</v>
      </c>
    </row>
    <row r="346" spans="1:14" x14ac:dyDescent="0.2">
      <c r="A346">
        <v>11</v>
      </c>
      <c r="B346" s="2" t="s">
        <v>114</v>
      </c>
      <c r="C346" s="1" t="s">
        <v>118</v>
      </c>
      <c r="D346" s="1" t="s">
        <v>29</v>
      </c>
      <c r="E346" s="1" t="s">
        <v>219</v>
      </c>
      <c r="F346" t="s">
        <v>42</v>
      </c>
      <c r="G346" t="s">
        <v>31</v>
      </c>
      <c r="I346" s="1">
        <v>2601</v>
      </c>
      <c r="J346" s="1">
        <v>0</v>
      </c>
      <c r="K346" s="1">
        <v>2601</v>
      </c>
      <c r="L346" s="1">
        <v>341.34</v>
      </c>
      <c r="M346" s="1">
        <v>0</v>
      </c>
      <c r="N346" s="1" t="s">
        <v>119</v>
      </c>
    </row>
    <row r="347" spans="1:14" x14ac:dyDescent="0.2">
      <c r="A347">
        <v>11</v>
      </c>
      <c r="B347" s="2" t="s">
        <v>114</v>
      </c>
      <c r="C347" s="1" t="s">
        <v>118</v>
      </c>
      <c r="D347" s="1" t="s">
        <v>29</v>
      </c>
      <c r="E347" s="1" t="s">
        <v>219</v>
      </c>
      <c r="F347" t="s">
        <v>44</v>
      </c>
      <c r="G347" t="s">
        <v>31</v>
      </c>
      <c r="I347" s="1">
        <v>7477</v>
      </c>
      <c r="J347" s="1">
        <v>0</v>
      </c>
      <c r="K347" s="1">
        <v>7477</v>
      </c>
      <c r="L347" s="1">
        <v>418.03</v>
      </c>
      <c r="M347" s="1">
        <v>0</v>
      </c>
      <c r="N347" s="1" t="s">
        <v>119</v>
      </c>
    </row>
    <row r="348" spans="1:14" x14ac:dyDescent="0.2">
      <c r="A348">
        <v>11</v>
      </c>
      <c r="B348" s="2" t="s">
        <v>114</v>
      </c>
      <c r="C348" s="1" t="s">
        <v>118</v>
      </c>
      <c r="D348" s="1" t="s">
        <v>29</v>
      </c>
      <c r="E348" s="1" t="s">
        <v>219</v>
      </c>
      <c r="F348" t="s">
        <v>45</v>
      </c>
      <c r="G348" t="s">
        <v>31</v>
      </c>
      <c r="I348" s="1">
        <v>3251</v>
      </c>
      <c r="J348" s="1">
        <v>0</v>
      </c>
      <c r="K348" s="1">
        <v>3251</v>
      </c>
      <c r="L348" s="1">
        <v>193.84</v>
      </c>
      <c r="M348" s="1">
        <v>0</v>
      </c>
      <c r="N348" s="1" t="s">
        <v>119</v>
      </c>
    </row>
    <row r="349" spans="1:14" x14ac:dyDescent="0.2">
      <c r="A349">
        <v>11</v>
      </c>
      <c r="B349" s="2" t="s">
        <v>114</v>
      </c>
      <c r="C349" s="1" t="s">
        <v>118</v>
      </c>
      <c r="D349" s="1" t="s">
        <v>29</v>
      </c>
      <c r="E349" s="1" t="s">
        <v>219</v>
      </c>
      <c r="F349" t="s">
        <v>47</v>
      </c>
      <c r="G349" t="s">
        <v>31</v>
      </c>
      <c r="I349" s="1">
        <v>6773</v>
      </c>
      <c r="J349" s="1">
        <v>0</v>
      </c>
      <c r="K349" s="1">
        <v>6773</v>
      </c>
      <c r="L349" s="1">
        <v>408.56</v>
      </c>
      <c r="M349" s="1">
        <v>0</v>
      </c>
      <c r="N349" s="1" t="s">
        <v>119</v>
      </c>
    </row>
    <row r="350" spans="1:14" x14ac:dyDescent="0.2">
      <c r="A350">
        <v>11</v>
      </c>
      <c r="B350" s="2" t="s">
        <v>114</v>
      </c>
      <c r="C350" s="1" t="s">
        <v>118</v>
      </c>
      <c r="D350" s="1" t="s">
        <v>29</v>
      </c>
      <c r="E350" s="1" t="s">
        <v>219</v>
      </c>
      <c r="F350" t="s">
        <v>49</v>
      </c>
      <c r="G350" t="s">
        <v>31</v>
      </c>
      <c r="I350" s="1">
        <v>2980</v>
      </c>
      <c r="J350" s="1">
        <v>0</v>
      </c>
      <c r="K350" s="1">
        <v>2980</v>
      </c>
      <c r="L350" s="1">
        <v>205</v>
      </c>
      <c r="M350" s="1">
        <v>0</v>
      </c>
      <c r="N350" s="1" t="s">
        <v>119</v>
      </c>
    </row>
    <row r="351" spans="1:14" x14ac:dyDescent="0.2">
      <c r="A351">
        <v>11</v>
      </c>
      <c r="B351" s="2" t="s">
        <v>114</v>
      </c>
      <c r="C351" s="1" t="s">
        <v>118</v>
      </c>
      <c r="D351" s="1" t="s">
        <v>29</v>
      </c>
      <c r="E351" s="1" t="s">
        <v>230</v>
      </c>
      <c r="F351" t="s">
        <v>62</v>
      </c>
      <c r="G351" t="s">
        <v>31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 t="s">
        <v>119</v>
      </c>
    </row>
    <row r="352" spans="1:14" x14ac:dyDescent="0.2">
      <c r="A352">
        <v>11</v>
      </c>
      <c r="B352" s="2" t="s">
        <v>114</v>
      </c>
      <c r="C352" s="1" t="s">
        <v>118</v>
      </c>
      <c r="D352" s="1" t="s">
        <v>29</v>
      </c>
      <c r="E352" s="1" t="s">
        <v>207</v>
      </c>
      <c r="F352" t="s">
        <v>61</v>
      </c>
      <c r="G352" t="s">
        <v>31</v>
      </c>
      <c r="I352" s="1">
        <v>1388</v>
      </c>
      <c r="J352" s="1">
        <v>0</v>
      </c>
      <c r="K352" s="1">
        <v>1388</v>
      </c>
      <c r="L352" s="1">
        <v>119.26</v>
      </c>
      <c r="M352" s="1">
        <v>0</v>
      </c>
      <c r="N352" s="1" t="s">
        <v>119</v>
      </c>
    </row>
    <row r="353" spans="1:14" x14ac:dyDescent="0.2">
      <c r="A353">
        <v>11</v>
      </c>
      <c r="B353" s="2" t="s">
        <v>114</v>
      </c>
      <c r="C353" s="1" t="s">
        <v>118</v>
      </c>
      <c r="D353" s="1" t="s">
        <v>29</v>
      </c>
      <c r="E353" s="1" t="s">
        <v>207</v>
      </c>
      <c r="F353" t="s">
        <v>44</v>
      </c>
      <c r="G353" t="s">
        <v>31</v>
      </c>
      <c r="I353" s="1">
        <v>6437</v>
      </c>
      <c r="J353" s="1">
        <v>0</v>
      </c>
      <c r="K353" s="1">
        <v>6437</v>
      </c>
      <c r="L353" s="1">
        <v>1379.52</v>
      </c>
      <c r="M353" s="1">
        <v>0</v>
      </c>
      <c r="N353" s="1" t="s">
        <v>119</v>
      </c>
    </row>
    <row r="354" spans="1:14" x14ac:dyDescent="0.2">
      <c r="A354">
        <v>11</v>
      </c>
      <c r="B354" s="2" t="s">
        <v>114</v>
      </c>
      <c r="C354" s="1" t="s">
        <v>118</v>
      </c>
      <c r="D354" s="1" t="s">
        <v>29</v>
      </c>
      <c r="E354" s="1" t="s">
        <v>207</v>
      </c>
      <c r="F354" t="s">
        <v>44</v>
      </c>
      <c r="G354" t="s">
        <v>110</v>
      </c>
      <c r="I354" s="1">
        <v>0</v>
      </c>
      <c r="J354" s="1">
        <v>0</v>
      </c>
      <c r="K354" s="1">
        <v>0</v>
      </c>
      <c r="L354" s="1">
        <v>5.1100000000000003</v>
      </c>
      <c r="M354" s="1">
        <v>0</v>
      </c>
      <c r="N354" s="1" t="s">
        <v>119</v>
      </c>
    </row>
    <row r="355" spans="1:14" x14ac:dyDescent="0.2">
      <c r="A355">
        <v>11</v>
      </c>
      <c r="B355" s="2" t="s">
        <v>114</v>
      </c>
      <c r="C355" s="1" t="s">
        <v>118</v>
      </c>
      <c r="D355" s="1" t="s">
        <v>29</v>
      </c>
      <c r="E355" s="1" t="s">
        <v>207</v>
      </c>
      <c r="F355" t="s">
        <v>45</v>
      </c>
      <c r="G355" t="s">
        <v>31</v>
      </c>
      <c r="I355" s="1">
        <v>6040</v>
      </c>
      <c r="J355" s="1">
        <v>0</v>
      </c>
      <c r="K355" s="1">
        <v>6040</v>
      </c>
      <c r="L355" s="1">
        <v>699.44</v>
      </c>
      <c r="M355" s="1">
        <v>0</v>
      </c>
      <c r="N355" s="1" t="s">
        <v>119</v>
      </c>
    </row>
    <row r="356" spans="1:14" x14ac:dyDescent="0.2">
      <c r="A356">
        <v>11</v>
      </c>
      <c r="B356" s="2" t="s">
        <v>114</v>
      </c>
      <c r="C356" s="1" t="s">
        <v>118</v>
      </c>
      <c r="D356" s="1" t="s">
        <v>29</v>
      </c>
      <c r="E356" s="1" t="s">
        <v>207</v>
      </c>
      <c r="F356" t="s">
        <v>45</v>
      </c>
      <c r="G356" t="s">
        <v>110</v>
      </c>
      <c r="I356" s="1">
        <v>0</v>
      </c>
      <c r="J356" s="1">
        <v>0</v>
      </c>
      <c r="K356" s="1">
        <v>0</v>
      </c>
      <c r="L356" s="1">
        <v>518.11</v>
      </c>
      <c r="M356" s="1">
        <v>0</v>
      </c>
      <c r="N356" s="1" t="s">
        <v>119</v>
      </c>
    </row>
    <row r="357" spans="1:14" x14ac:dyDescent="0.2">
      <c r="A357">
        <v>11</v>
      </c>
      <c r="B357" s="2" t="s">
        <v>114</v>
      </c>
      <c r="C357" s="1" t="s">
        <v>118</v>
      </c>
      <c r="D357" s="1" t="s">
        <v>29</v>
      </c>
      <c r="E357" s="1" t="s">
        <v>207</v>
      </c>
      <c r="F357" t="s">
        <v>47</v>
      </c>
      <c r="G357" t="s">
        <v>31</v>
      </c>
      <c r="I357" s="1">
        <v>6847</v>
      </c>
      <c r="J357" s="1">
        <v>0</v>
      </c>
      <c r="K357" s="1">
        <v>6847</v>
      </c>
      <c r="L357" s="1">
        <v>707.48</v>
      </c>
      <c r="M357" s="1">
        <v>0</v>
      </c>
      <c r="N357" s="1" t="s">
        <v>119</v>
      </c>
    </row>
    <row r="358" spans="1:14" x14ac:dyDescent="0.2">
      <c r="A358">
        <v>11</v>
      </c>
      <c r="B358" s="2" t="s">
        <v>114</v>
      </c>
      <c r="C358" s="1" t="s">
        <v>118</v>
      </c>
      <c r="D358" s="1" t="s">
        <v>29</v>
      </c>
      <c r="E358" s="1" t="s">
        <v>207</v>
      </c>
      <c r="F358" t="s">
        <v>47</v>
      </c>
      <c r="G358" t="s">
        <v>110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 t="s">
        <v>119</v>
      </c>
    </row>
    <row r="359" spans="1:14" x14ac:dyDescent="0.2">
      <c r="A359">
        <v>11</v>
      </c>
      <c r="B359" s="2" t="s">
        <v>114</v>
      </c>
      <c r="C359" s="1" t="s">
        <v>118</v>
      </c>
      <c r="D359" s="1" t="s">
        <v>29</v>
      </c>
      <c r="E359" s="1" t="s">
        <v>207</v>
      </c>
      <c r="F359" t="s">
        <v>49</v>
      </c>
      <c r="G359" t="s">
        <v>31</v>
      </c>
      <c r="I359" s="1">
        <v>2873</v>
      </c>
      <c r="J359" s="1">
        <v>0</v>
      </c>
      <c r="K359" s="1">
        <v>2873</v>
      </c>
      <c r="L359" s="1">
        <v>365.49</v>
      </c>
      <c r="M359" s="1">
        <v>0</v>
      </c>
      <c r="N359" s="1" t="s">
        <v>119</v>
      </c>
    </row>
    <row r="360" spans="1:14" x14ac:dyDescent="0.2">
      <c r="A360">
        <v>11</v>
      </c>
      <c r="B360" s="2" t="s">
        <v>114</v>
      </c>
      <c r="C360" s="1" t="s">
        <v>118</v>
      </c>
      <c r="D360" s="1" t="s">
        <v>29</v>
      </c>
      <c r="E360" s="1" t="s">
        <v>207</v>
      </c>
      <c r="F360" t="s">
        <v>49</v>
      </c>
      <c r="G360" t="s">
        <v>110</v>
      </c>
      <c r="I360" s="1">
        <v>0</v>
      </c>
      <c r="J360" s="1">
        <v>0</v>
      </c>
      <c r="K360" s="1">
        <v>0</v>
      </c>
      <c r="L360" s="1">
        <v>261.52999999999997</v>
      </c>
      <c r="M360" s="1">
        <v>0</v>
      </c>
      <c r="N360" s="1" t="s">
        <v>119</v>
      </c>
    </row>
    <row r="361" spans="1:14" x14ac:dyDescent="0.2">
      <c r="A361">
        <v>11</v>
      </c>
      <c r="B361" s="2" t="s">
        <v>114</v>
      </c>
      <c r="C361" s="1" t="s">
        <v>118</v>
      </c>
      <c r="D361" s="1" t="s">
        <v>29</v>
      </c>
      <c r="E361" s="1" t="s">
        <v>212</v>
      </c>
      <c r="F361" t="s">
        <v>44</v>
      </c>
      <c r="G361" t="s">
        <v>110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 t="s">
        <v>119</v>
      </c>
    </row>
    <row r="362" spans="1:14" x14ac:dyDescent="0.2">
      <c r="A362">
        <v>11</v>
      </c>
      <c r="B362" s="2" t="s">
        <v>114</v>
      </c>
      <c r="C362" s="1" t="s">
        <v>118</v>
      </c>
      <c r="D362" s="1" t="s">
        <v>29</v>
      </c>
      <c r="E362" s="1" t="s">
        <v>208</v>
      </c>
      <c r="F362" t="s">
        <v>61</v>
      </c>
      <c r="G362" t="s">
        <v>31</v>
      </c>
      <c r="I362" s="1">
        <v>1084</v>
      </c>
      <c r="J362" s="1">
        <v>0</v>
      </c>
      <c r="K362" s="1">
        <v>1084</v>
      </c>
      <c r="L362" s="1">
        <v>0</v>
      </c>
      <c r="M362" s="1">
        <v>0</v>
      </c>
      <c r="N362" s="1" t="s">
        <v>119</v>
      </c>
    </row>
    <row r="363" spans="1:14" x14ac:dyDescent="0.2">
      <c r="A363">
        <v>11</v>
      </c>
      <c r="B363" s="2" t="s">
        <v>114</v>
      </c>
      <c r="C363" s="1" t="s">
        <v>118</v>
      </c>
      <c r="D363" s="1" t="s">
        <v>29</v>
      </c>
      <c r="E363" s="1" t="s">
        <v>209</v>
      </c>
      <c r="F363" t="s">
        <v>41</v>
      </c>
      <c r="G363" t="s">
        <v>31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 t="s">
        <v>119</v>
      </c>
    </row>
    <row r="364" spans="1:14" x14ac:dyDescent="0.2">
      <c r="A364">
        <v>11</v>
      </c>
      <c r="B364" s="2" t="s">
        <v>114</v>
      </c>
      <c r="C364" s="1" t="s">
        <v>118</v>
      </c>
      <c r="D364" s="1" t="s">
        <v>29</v>
      </c>
      <c r="E364" s="1" t="s">
        <v>209</v>
      </c>
      <c r="F364" t="s">
        <v>42</v>
      </c>
      <c r="G364" t="s">
        <v>31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 t="s">
        <v>119</v>
      </c>
    </row>
    <row r="365" spans="1:14" x14ac:dyDescent="0.2">
      <c r="A365">
        <v>11</v>
      </c>
      <c r="B365" s="2" t="s">
        <v>114</v>
      </c>
      <c r="C365" s="1" t="s">
        <v>118</v>
      </c>
      <c r="D365" s="1" t="s">
        <v>29</v>
      </c>
      <c r="E365" s="1" t="s">
        <v>209</v>
      </c>
      <c r="F365" t="s">
        <v>43</v>
      </c>
      <c r="G365" t="s">
        <v>31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 t="s">
        <v>119</v>
      </c>
    </row>
    <row r="366" spans="1:14" x14ac:dyDescent="0.2">
      <c r="A366">
        <v>11</v>
      </c>
      <c r="B366" s="2" t="s">
        <v>114</v>
      </c>
      <c r="C366" s="1" t="s">
        <v>118</v>
      </c>
      <c r="D366" s="1" t="s">
        <v>29</v>
      </c>
      <c r="E366" s="1" t="s">
        <v>209</v>
      </c>
      <c r="F366" t="s">
        <v>44</v>
      </c>
      <c r="G366" t="s">
        <v>31</v>
      </c>
      <c r="I366" s="1">
        <v>393</v>
      </c>
      <c r="J366" s="1">
        <v>0</v>
      </c>
      <c r="K366" s="1">
        <v>393</v>
      </c>
      <c r="L366" s="1">
        <v>38.08</v>
      </c>
      <c r="M366" s="1">
        <v>0</v>
      </c>
      <c r="N366" s="1" t="s">
        <v>119</v>
      </c>
    </row>
    <row r="367" spans="1:14" x14ac:dyDescent="0.2">
      <c r="A367">
        <v>11</v>
      </c>
      <c r="B367" s="2" t="s">
        <v>114</v>
      </c>
      <c r="C367" s="1" t="s">
        <v>118</v>
      </c>
      <c r="D367" s="1" t="s">
        <v>29</v>
      </c>
      <c r="E367" s="1" t="s">
        <v>209</v>
      </c>
      <c r="F367" t="s">
        <v>45</v>
      </c>
      <c r="G367" t="s">
        <v>31</v>
      </c>
      <c r="I367" s="1">
        <v>393</v>
      </c>
      <c r="J367" s="1">
        <v>0</v>
      </c>
      <c r="K367" s="1">
        <v>393</v>
      </c>
      <c r="L367" s="1">
        <v>38.08</v>
      </c>
      <c r="M367" s="1">
        <v>0</v>
      </c>
      <c r="N367" s="1" t="s">
        <v>119</v>
      </c>
    </row>
    <row r="368" spans="1:14" x14ac:dyDescent="0.2">
      <c r="A368">
        <v>11</v>
      </c>
      <c r="B368" s="2" t="s">
        <v>114</v>
      </c>
      <c r="C368" s="1" t="s">
        <v>118</v>
      </c>
      <c r="D368" s="1" t="s">
        <v>29</v>
      </c>
      <c r="E368" s="1" t="s">
        <v>209</v>
      </c>
      <c r="F368" t="s">
        <v>47</v>
      </c>
      <c r="G368" t="s">
        <v>31</v>
      </c>
      <c r="I368" s="1">
        <v>393</v>
      </c>
      <c r="J368" s="1">
        <v>0</v>
      </c>
      <c r="K368" s="1">
        <v>393</v>
      </c>
      <c r="L368" s="1">
        <v>38.08</v>
      </c>
      <c r="M368" s="1">
        <v>0</v>
      </c>
      <c r="N368" s="1" t="s">
        <v>119</v>
      </c>
    </row>
    <row r="369" spans="1:14" x14ac:dyDescent="0.2">
      <c r="A369">
        <v>11</v>
      </c>
      <c r="B369" s="2" t="s">
        <v>114</v>
      </c>
      <c r="C369" s="1" t="s">
        <v>118</v>
      </c>
      <c r="D369" s="1" t="s">
        <v>29</v>
      </c>
      <c r="E369" s="1" t="s">
        <v>209</v>
      </c>
      <c r="F369" t="s">
        <v>49</v>
      </c>
      <c r="G369" t="s">
        <v>31</v>
      </c>
      <c r="I369" s="1">
        <v>393</v>
      </c>
      <c r="J369" s="1">
        <v>0</v>
      </c>
      <c r="K369" s="1">
        <v>393</v>
      </c>
      <c r="L369" s="1">
        <v>38.08</v>
      </c>
      <c r="M369" s="1">
        <v>0</v>
      </c>
      <c r="N369" s="1" t="s">
        <v>119</v>
      </c>
    </row>
    <row r="370" spans="1:14" x14ac:dyDescent="0.2">
      <c r="A370">
        <v>11</v>
      </c>
      <c r="B370" s="2" t="s">
        <v>114</v>
      </c>
      <c r="C370" s="1" t="s">
        <v>118</v>
      </c>
      <c r="D370" s="1" t="s">
        <v>29</v>
      </c>
      <c r="E370" s="1" t="s">
        <v>209</v>
      </c>
      <c r="F370" t="s">
        <v>38</v>
      </c>
      <c r="G370" t="s">
        <v>31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 t="s">
        <v>119</v>
      </c>
    </row>
    <row r="371" spans="1:14" x14ac:dyDescent="0.2">
      <c r="A371">
        <v>11</v>
      </c>
      <c r="B371" s="2" t="s">
        <v>114</v>
      </c>
      <c r="C371" s="1" t="s">
        <v>118</v>
      </c>
      <c r="D371" s="1" t="s">
        <v>29</v>
      </c>
      <c r="E371" s="1" t="s">
        <v>215</v>
      </c>
      <c r="F371" t="s">
        <v>41</v>
      </c>
      <c r="G371" t="s">
        <v>31</v>
      </c>
      <c r="I371" s="1">
        <v>0</v>
      </c>
      <c r="J371" s="1">
        <v>0</v>
      </c>
      <c r="K371" s="1">
        <v>0</v>
      </c>
      <c r="L371" s="1">
        <v>11.68</v>
      </c>
      <c r="M371" s="1">
        <v>0</v>
      </c>
      <c r="N371" s="1" t="s">
        <v>119</v>
      </c>
    </row>
    <row r="372" spans="1:14" x14ac:dyDescent="0.2">
      <c r="A372">
        <v>11</v>
      </c>
      <c r="B372" s="2" t="s">
        <v>114</v>
      </c>
      <c r="C372" s="1" t="s">
        <v>118</v>
      </c>
      <c r="D372" s="1" t="s">
        <v>29</v>
      </c>
      <c r="E372" s="1" t="s">
        <v>215</v>
      </c>
      <c r="F372" t="s">
        <v>42</v>
      </c>
      <c r="G372" t="s">
        <v>31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 t="s">
        <v>119</v>
      </c>
    </row>
    <row r="373" spans="1:14" x14ac:dyDescent="0.2">
      <c r="A373">
        <v>11</v>
      </c>
      <c r="B373" s="2" t="s">
        <v>114</v>
      </c>
      <c r="C373" s="1" t="s">
        <v>120</v>
      </c>
      <c r="D373" s="1" t="s">
        <v>29</v>
      </c>
      <c r="E373" s="1" t="s">
        <v>219</v>
      </c>
      <c r="F373" t="s">
        <v>41</v>
      </c>
      <c r="G373" t="s">
        <v>31</v>
      </c>
      <c r="I373" s="1">
        <v>0</v>
      </c>
      <c r="J373" s="1">
        <v>2</v>
      </c>
      <c r="K373" s="1">
        <v>2</v>
      </c>
      <c r="L373" s="1">
        <v>0</v>
      </c>
      <c r="M373" s="1">
        <v>0</v>
      </c>
      <c r="N373" s="1" t="s">
        <v>121</v>
      </c>
    </row>
    <row r="374" spans="1:14" x14ac:dyDescent="0.2">
      <c r="A374">
        <v>11</v>
      </c>
      <c r="B374" s="2" t="s">
        <v>114</v>
      </c>
      <c r="C374" s="1" t="s">
        <v>120</v>
      </c>
      <c r="D374" s="1" t="s">
        <v>29</v>
      </c>
      <c r="E374" s="1" t="s">
        <v>219</v>
      </c>
      <c r="F374" t="s">
        <v>42</v>
      </c>
      <c r="G374" t="s">
        <v>31</v>
      </c>
      <c r="I374" s="1">
        <v>88</v>
      </c>
      <c r="J374" s="1">
        <v>0</v>
      </c>
      <c r="K374" s="1">
        <v>88</v>
      </c>
      <c r="L374" s="1">
        <v>10.24</v>
      </c>
      <c r="M374" s="1">
        <v>0</v>
      </c>
      <c r="N374" s="1" t="s">
        <v>121</v>
      </c>
    </row>
    <row r="375" spans="1:14" x14ac:dyDescent="0.2">
      <c r="A375">
        <v>11</v>
      </c>
      <c r="B375" s="2" t="s">
        <v>114</v>
      </c>
      <c r="C375" s="1" t="s">
        <v>120</v>
      </c>
      <c r="D375" s="1" t="s">
        <v>29</v>
      </c>
      <c r="E375" s="1" t="s">
        <v>219</v>
      </c>
      <c r="F375" t="s">
        <v>44</v>
      </c>
      <c r="G375" t="s">
        <v>31</v>
      </c>
      <c r="I375" s="1">
        <v>254</v>
      </c>
      <c r="J375" s="1">
        <v>0</v>
      </c>
      <c r="K375" s="1">
        <v>254</v>
      </c>
      <c r="L375" s="1">
        <v>12.57</v>
      </c>
      <c r="M375" s="1">
        <v>0</v>
      </c>
      <c r="N375" s="1" t="s">
        <v>121</v>
      </c>
    </row>
    <row r="376" spans="1:14" x14ac:dyDescent="0.2">
      <c r="A376">
        <v>11</v>
      </c>
      <c r="B376" s="2" t="s">
        <v>114</v>
      </c>
      <c r="C376" s="1" t="s">
        <v>120</v>
      </c>
      <c r="D376" s="1" t="s">
        <v>29</v>
      </c>
      <c r="E376" s="1" t="s">
        <v>219</v>
      </c>
      <c r="F376" t="s">
        <v>45</v>
      </c>
      <c r="G376" t="s">
        <v>31</v>
      </c>
      <c r="I376" s="1">
        <v>110</v>
      </c>
      <c r="J376" s="1">
        <v>0</v>
      </c>
      <c r="K376" s="1">
        <v>110</v>
      </c>
      <c r="L376" s="1">
        <v>5.83</v>
      </c>
      <c r="M376" s="1">
        <v>0</v>
      </c>
      <c r="N376" s="1" t="s">
        <v>121</v>
      </c>
    </row>
    <row r="377" spans="1:14" x14ac:dyDescent="0.2">
      <c r="A377">
        <v>11</v>
      </c>
      <c r="B377" s="2" t="s">
        <v>114</v>
      </c>
      <c r="C377" s="1" t="s">
        <v>120</v>
      </c>
      <c r="D377" s="1" t="s">
        <v>29</v>
      </c>
      <c r="E377" s="1" t="s">
        <v>219</v>
      </c>
      <c r="F377" t="s">
        <v>47</v>
      </c>
      <c r="G377" t="s">
        <v>31</v>
      </c>
      <c r="I377" s="1">
        <v>230</v>
      </c>
      <c r="J377" s="1">
        <v>0</v>
      </c>
      <c r="K377" s="1">
        <v>230</v>
      </c>
      <c r="L377" s="1">
        <v>12.29</v>
      </c>
      <c r="M377" s="1">
        <v>0</v>
      </c>
      <c r="N377" s="1" t="s">
        <v>121</v>
      </c>
    </row>
    <row r="378" spans="1:14" x14ac:dyDescent="0.2">
      <c r="A378">
        <v>11</v>
      </c>
      <c r="B378" s="2" t="s">
        <v>114</v>
      </c>
      <c r="C378" s="1" t="s">
        <v>120</v>
      </c>
      <c r="D378" s="1" t="s">
        <v>29</v>
      </c>
      <c r="E378" s="1" t="s">
        <v>219</v>
      </c>
      <c r="F378" t="s">
        <v>49</v>
      </c>
      <c r="G378" t="s">
        <v>31</v>
      </c>
      <c r="I378" s="1">
        <v>101</v>
      </c>
      <c r="J378" s="1">
        <v>0</v>
      </c>
      <c r="K378" s="1">
        <v>101</v>
      </c>
      <c r="L378" s="1">
        <v>6.16</v>
      </c>
      <c r="M378" s="1">
        <v>0</v>
      </c>
      <c r="N378" s="1" t="s">
        <v>121</v>
      </c>
    </row>
    <row r="379" spans="1:14" x14ac:dyDescent="0.2">
      <c r="A379">
        <v>11</v>
      </c>
      <c r="B379" s="2" t="s">
        <v>114</v>
      </c>
      <c r="C379" s="1" t="s">
        <v>120</v>
      </c>
      <c r="D379" s="1" t="s">
        <v>29</v>
      </c>
      <c r="E379" s="1" t="s">
        <v>230</v>
      </c>
      <c r="F379" t="s">
        <v>62</v>
      </c>
      <c r="G379" t="s">
        <v>31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 t="s">
        <v>121</v>
      </c>
    </row>
    <row r="380" spans="1:14" x14ac:dyDescent="0.2">
      <c r="A380">
        <v>11</v>
      </c>
      <c r="B380" s="2" t="s">
        <v>114</v>
      </c>
      <c r="C380" s="1" t="s">
        <v>120</v>
      </c>
      <c r="D380" s="1" t="s">
        <v>29</v>
      </c>
      <c r="E380" s="1" t="s">
        <v>233</v>
      </c>
      <c r="F380" t="s">
        <v>43</v>
      </c>
      <c r="G380" t="s">
        <v>31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 t="s">
        <v>121</v>
      </c>
    </row>
    <row r="381" spans="1:14" x14ac:dyDescent="0.2">
      <c r="A381">
        <v>11</v>
      </c>
      <c r="B381" s="2" t="s">
        <v>114</v>
      </c>
      <c r="C381" s="1" t="s">
        <v>120</v>
      </c>
      <c r="D381" s="1" t="s">
        <v>29</v>
      </c>
      <c r="E381" s="1" t="s">
        <v>207</v>
      </c>
      <c r="F381" t="s">
        <v>61</v>
      </c>
      <c r="G381" t="s">
        <v>31</v>
      </c>
      <c r="I381" s="1">
        <v>47</v>
      </c>
      <c r="J381" s="1">
        <v>0</v>
      </c>
      <c r="K381" s="1">
        <v>47</v>
      </c>
      <c r="L381" s="1">
        <v>3.58</v>
      </c>
      <c r="M381" s="1">
        <v>0</v>
      </c>
      <c r="N381" s="1" t="s">
        <v>121</v>
      </c>
    </row>
    <row r="382" spans="1:14" x14ac:dyDescent="0.2">
      <c r="A382">
        <v>11</v>
      </c>
      <c r="B382" s="2" t="s">
        <v>114</v>
      </c>
      <c r="C382" s="1" t="s">
        <v>120</v>
      </c>
      <c r="D382" s="1" t="s">
        <v>29</v>
      </c>
      <c r="E382" s="1" t="s">
        <v>207</v>
      </c>
      <c r="F382" t="s">
        <v>44</v>
      </c>
      <c r="G382" t="s">
        <v>31</v>
      </c>
      <c r="I382" s="1">
        <v>219</v>
      </c>
      <c r="J382" s="1">
        <v>0</v>
      </c>
      <c r="K382" s="1">
        <v>219</v>
      </c>
      <c r="L382" s="1">
        <v>41.54</v>
      </c>
      <c r="M382" s="1">
        <v>0</v>
      </c>
      <c r="N382" s="1" t="s">
        <v>121</v>
      </c>
    </row>
    <row r="383" spans="1:14" x14ac:dyDescent="0.2">
      <c r="A383">
        <v>11</v>
      </c>
      <c r="B383" s="2" t="s">
        <v>114</v>
      </c>
      <c r="C383" s="1" t="s">
        <v>120</v>
      </c>
      <c r="D383" s="1" t="s">
        <v>29</v>
      </c>
      <c r="E383" s="1" t="s">
        <v>207</v>
      </c>
      <c r="F383" t="s">
        <v>44</v>
      </c>
      <c r="G383" t="s">
        <v>110</v>
      </c>
      <c r="I383" s="1">
        <v>0</v>
      </c>
      <c r="J383" s="1">
        <v>0</v>
      </c>
      <c r="K383" s="1">
        <v>0</v>
      </c>
      <c r="L383" s="1">
        <v>0.16</v>
      </c>
      <c r="M383" s="1">
        <v>0</v>
      </c>
      <c r="N383" s="1" t="s">
        <v>121</v>
      </c>
    </row>
    <row r="384" spans="1:14" x14ac:dyDescent="0.2">
      <c r="A384">
        <v>11</v>
      </c>
      <c r="B384" s="2" t="s">
        <v>114</v>
      </c>
      <c r="C384" s="1" t="s">
        <v>120</v>
      </c>
      <c r="D384" s="1" t="s">
        <v>29</v>
      </c>
      <c r="E384" s="1" t="s">
        <v>207</v>
      </c>
      <c r="F384" t="s">
        <v>45</v>
      </c>
      <c r="G384" t="s">
        <v>31</v>
      </c>
      <c r="I384" s="1">
        <v>205</v>
      </c>
      <c r="J384" s="1">
        <v>0</v>
      </c>
      <c r="K384" s="1">
        <v>205</v>
      </c>
      <c r="L384" s="1">
        <v>17.46</v>
      </c>
      <c r="M384" s="1">
        <v>0</v>
      </c>
      <c r="N384" s="1" t="s">
        <v>121</v>
      </c>
    </row>
    <row r="385" spans="1:14" x14ac:dyDescent="0.2">
      <c r="A385">
        <v>11</v>
      </c>
      <c r="B385" s="2" t="s">
        <v>114</v>
      </c>
      <c r="C385" s="1" t="s">
        <v>120</v>
      </c>
      <c r="D385" s="1" t="s">
        <v>29</v>
      </c>
      <c r="E385" s="1" t="s">
        <v>207</v>
      </c>
      <c r="F385" t="s">
        <v>45</v>
      </c>
      <c r="G385" t="s">
        <v>110</v>
      </c>
      <c r="I385" s="1">
        <v>0</v>
      </c>
      <c r="J385" s="1">
        <v>0</v>
      </c>
      <c r="K385" s="1">
        <v>0</v>
      </c>
      <c r="L385" s="1">
        <v>15.6</v>
      </c>
      <c r="M385" s="1">
        <v>0</v>
      </c>
      <c r="N385" s="1" t="s">
        <v>121</v>
      </c>
    </row>
    <row r="386" spans="1:14" x14ac:dyDescent="0.2">
      <c r="A386">
        <v>11</v>
      </c>
      <c r="B386" s="2" t="s">
        <v>114</v>
      </c>
      <c r="C386" s="1" t="s">
        <v>120</v>
      </c>
      <c r="D386" s="1" t="s">
        <v>29</v>
      </c>
      <c r="E386" s="1" t="s">
        <v>207</v>
      </c>
      <c r="F386" t="s">
        <v>47</v>
      </c>
      <c r="G386" t="s">
        <v>31</v>
      </c>
      <c r="I386" s="1">
        <v>233</v>
      </c>
      <c r="J386" s="1">
        <v>0</v>
      </c>
      <c r="K386" s="1">
        <v>233</v>
      </c>
      <c r="L386" s="1">
        <v>21.27</v>
      </c>
      <c r="M386" s="1">
        <v>0</v>
      </c>
      <c r="N386" s="1" t="s">
        <v>121</v>
      </c>
    </row>
    <row r="387" spans="1:14" x14ac:dyDescent="0.2">
      <c r="A387">
        <v>11</v>
      </c>
      <c r="B387" s="2" t="s">
        <v>114</v>
      </c>
      <c r="C387" s="1" t="s">
        <v>120</v>
      </c>
      <c r="D387" s="1" t="s">
        <v>29</v>
      </c>
      <c r="E387" s="1" t="s">
        <v>207</v>
      </c>
      <c r="F387" t="s">
        <v>49</v>
      </c>
      <c r="G387" t="s">
        <v>31</v>
      </c>
      <c r="I387" s="1">
        <v>98</v>
      </c>
      <c r="J387" s="1">
        <v>0</v>
      </c>
      <c r="K387" s="1">
        <v>98</v>
      </c>
      <c r="L387" s="1">
        <v>11.11</v>
      </c>
      <c r="M387" s="1">
        <v>0</v>
      </c>
      <c r="N387" s="1" t="s">
        <v>121</v>
      </c>
    </row>
    <row r="388" spans="1:14" x14ac:dyDescent="0.2">
      <c r="A388">
        <v>11</v>
      </c>
      <c r="B388" s="2" t="s">
        <v>114</v>
      </c>
      <c r="C388" s="1" t="s">
        <v>120</v>
      </c>
      <c r="D388" s="1" t="s">
        <v>29</v>
      </c>
      <c r="E388" s="1" t="s">
        <v>207</v>
      </c>
      <c r="F388" t="s">
        <v>49</v>
      </c>
      <c r="G388" t="s">
        <v>110</v>
      </c>
      <c r="I388" s="1">
        <v>0</v>
      </c>
      <c r="J388" s="1">
        <v>0</v>
      </c>
      <c r="K388" s="1">
        <v>0</v>
      </c>
      <c r="L388" s="1">
        <v>8.1199999999999992</v>
      </c>
      <c r="M388" s="1">
        <v>0</v>
      </c>
      <c r="N388" s="1" t="s">
        <v>121</v>
      </c>
    </row>
    <row r="389" spans="1:14" x14ac:dyDescent="0.2">
      <c r="A389">
        <v>11</v>
      </c>
      <c r="B389" s="2" t="s">
        <v>114</v>
      </c>
      <c r="C389" s="1" t="s">
        <v>120</v>
      </c>
      <c r="D389" s="1" t="s">
        <v>29</v>
      </c>
      <c r="E389" s="1" t="s">
        <v>212</v>
      </c>
      <c r="F389" t="s">
        <v>44</v>
      </c>
      <c r="G389" t="s">
        <v>110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 t="s">
        <v>121</v>
      </c>
    </row>
    <row r="390" spans="1:14" x14ac:dyDescent="0.2">
      <c r="A390">
        <v>11</v>
      </c>
      <c r="B390" s="2" t="s">
        <v>114</v>
      </c>
      <c r="C390" s="1" t="s">
        <v>120</v>
      </c>
      <c r="D390" s="1" t="s">
        <v>29</v>
      </c>
      <c r="E390" s="1" t="s">
        <v>208</v>
      </c>
      <c r="F390" t="s">
        <v>61</v>
      </c>
      <c r="G390" t="s">
        <v>31</v>
      </c>
      <c r="I390" s="1">
        <v>37</v>
      </c>
      <c r="J390" s="1">
        <v>0</v>
      </c>
      <c r="K390" s="1">
        <v>37</v>
      </c>
      <c r="L390" s="1">
        <v>0</v>
      </c>
      <c r="M390" s="1">
        <v>0</v>
      </c>
      <c r="N390" s="1" t="s">
        <v>121</v>
      </c>
    </row>
    <row r="391" spans="1:14" x14ac:dyDescent="0.2">
      <c r="A391">
        <v>11</v>
      </c>
      <c r="B391" s="2" t="s">
        <v>114</v>
      </c>
      <c r="C391" s="1" t="s">
        <v>120</v>
      </c>
      <c r="D391" s="1" t="s">
        <v>29</v>
      </c>
      <c r="E391" s="1" t="s">
        <v>209</v>
      </c>
      <c r="F391" t="s">
        <v>41</v>
      </c>
      <c r="G391" t="s">
        <v>31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 t="s">
        <v>121</v>
      </c>
    </row>
    <row r="392" spans="1:14" x14ac:dyDescent="0.2">
      <c r="A392">
        <v>11</v>
      </c>
      <c r="B392" s="2" t="s">
        <v>114</v>
      </c>
      <c r="C392" s="1" t="s">
        <v>120</v>
      </c>
      <c r="D392" s="1" t="s">
        <v>29</v>
      </c>
      <c r="E392" s="1" t="s">
        <v>209</v>
      </c>
      <c r="F392" t="s">
        <v>42</v>
      </c>
      <c r="G392" t="s">
        <v>31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 t="s">
        <v>121</v>
      </c>
    </row>
    <row r="393" spans="1:14" x14ac:dyDescent="0.2">
      <c r="A393">
        <v>11</v>
      </c>
      <c r="B393" s="2" t="s">
        <v>114</v>
      </c>
      <c r="C393" s="1" t="s">
        <v>120</v>
      </c>
      <c r="D393" s="1" t="s">
        <v>29</v>
      </c>
      <c r="E393" s="1" t="s">
        <v>209</v>
      </c>
      <c r="F393" t="s">
        <v>43</v>
      </c>
      <c r="G393" t="s">
        <v>31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 t="s">
        <v>121</v>
      </c>
    </row>
    <row r="394" spans="1:14" x14ac:dyDescent="0.2">
      <c r="A394">
        <v>11</v>
      </c>
      <c r="B394" s="2" t="s">
        <v>114</v>
      </c>
      <c r="C394" s="1" t="s">
        <v>120</v>
      </c>
      <c r="D394" s="1" t="s">
        <v>29</v>
      </c>
      <c r="E394" s="1" t="s">
        <v>209</v>
      </c>
      <c r="F394" t="s">
        <v>44</v>
      </c>
      <c r="G394" t="s">
        <v>31</v>
      </c>
      <c r="I394" s="1">
        <v>11</v>
      </c>
      <c r="J394" s="1">
        <v>0</v>
      </c>
      <c r="K394" s="1">
        <v>11</v>
      </c>
      <c r="L394" s="1">
        <v>1.1200000000000001</v>
      </c>
      <c r="M394" s="1">
        <v>0</v>
      </c>
      <c r="N394" s="1" t="s">
        <v>121</v>
      </c>
    </row>
    <row r="395" spans="1:14" x14ac:dyDescent="0.2">
      <c r="A395">
        <v>11</v>
      </c>
      <c r="B395" s="2" t="s">
        <v>114</v>
      </c>
      <c r="C395" s="1" t="s">
        <v>120</v>
      </c>
      <c r="D395" s="1" t="s">
        <v>29</v>
      </c>
      <c r="E395" s="1" t="s">
        <v>209</v>
      </c>
      <c r="F395" t="s">
        <v>45</v>
      </c>
      <c r="G395" t="s">
        <v>31</v>
      </c>
      <c r="I395" s="1">
        <v>11</v>
      </c>
      <c r="J395" s="1">
        <v>0</v>
      </c>
      <c r="K395" s="1">
        <v>11</v>
      </c>
      <c r="L395" s="1">
        <v>1.26</v>
      </c>
      <c r="M395" s="1">
        <v>0</v>
      </c>
      <c r="N395" s="1" t="s">
        <v>121</v>
      </c>
    </row>
    <row r="396" spans="1:14" x14ac:dyDescent="0.2">
      <c r="A396">
        <v>11</v>
      </c>
      <c r="B396" s="2" t="s">
        <v>114</v>
      </c>
      <c r="C396" s="1" t="s">
        <v>120</v>
      </c>
      <c r="D396" s="1" t="s">
        <v>29</v>
      </c>
      <c r="E396" s="1" t="s">
        <v>209</v>
      </c>
      <c r="F396" t="s">
        <v>47</v>
      </c>
      <c r="G396" t="s">
        <v>31</v>
      </c>
      <c r="I396" s="1">
        <v>11</v>
      </c>
      <c r="J396" s="1">
        <v>0</v>
      </c>
      <c r="K396" s="1">
        <v>11</v>
      </c>
      <c r="L396" s="1">
        <v>1.1200000000000001</v>
      </c>
      <c r="M396" s="1">
        <v>0</v>
      </c>
      <c r="N396" s="1" t="s">
        <v>121</v>
      </c>
    </row>
    <row r="397" spans="1:14" x14ac:dyDescent="0.2">
      <c r="A397">
        <v>11</v>
      </c>
      <c r="B397" s="2" t="s">
        <v>114</v>
      </c>
      <c r="C397" s="1" t="s">
        <v>120</v>
      </c>
      <c r="D397" s="1" t="s">
        <v>29</v>
      </c>
      <c r="E397" s="1" t="s">
        <v>209</v>
      </c>
      <c r="F397" t="s">
        <v>49</v>
      </c>
      <c r="G397" t="s">
        <v>31</v>
      </c>
      <c r="I397" s="1">
        <v>11</v>
      </c>
      <c r="J397" s="1">
        <v>0</v>
      </c>
      <c r="K397" s="1">
        <v>11</v>
      </c>
      <c r="L397" s="1">
        <v>1.1200000000000001</v>
      </c>
      <c r="M397" s="1">
        <v>0</v>
      </c>
      <c r="N397" s="1" t="s">
        <v>121</v>
      </c>
    </row>
    <row r="398" spans="1:14" x14ac:dyDescent="0.2">
      <c r="A398">
        <v>11</v>
      </c>
      <c r="B398" s="2" t="s">
        <v>114</v>
      </c>
      <c r="C398" s="1" t="s">
        <v>120</v>
      </c>
      <c r="D398" s="1" t="s">
        <v>29</v>
      </c>
      <c r="E398" s="1" t="s">
        <v>209</v>
      </c>
      <c r="F398" t="s">
        <v>38</v>
      </c>
      <c r="G398" t="s">
        <v>31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 t="s">
        <v>121</v>
      </c>
    </row>
    <row r="399" spans="1:14" x14ac:dyDescent="0.2">
      <c r="A399">
        <v>11</v>
      </c>
      <c r="B399" s="2" t="s">
        <v>114</v>
      </c>
      <c r="C399" s="1" t="s">
        <v>120</v>
      </c>
      <c r="D399" s="1" t="s">
        <v>29</v>
      </c>
      <c r="E399" s="1" t="s">
        <v>215</v>
      </c>
      <c r="F399" t="s">
        <v>41</v>
      </c>
      <c r="G399" t="s">
        <v>31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 t="s">
        <v>121</v>
      </c>
    </row>
    <row r="400" spans="1:14" x14ac:dyDescent="0.2">
      <c r="A400">
        <v>11</v>
      </c>
      <c r="B400" s="2" t="s">
        <v>114</v>
      </c>
      <c r="C400" s="1" t="s">
        <v>120</v>
      </c>
      <c r="D400" s="1" t="s">
        <v>29</v>
      </c>
      <c r="E400" s="1" t="s">
        <v>215</v>
      </c>
      <c r="F400" t="s">
        <v>42</v>
      </c>
      <c r="G400" t="s">
        <v>31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 t="s">
        <v>121</v>
      </c>
    </row>
    <row r="401" spans="1:14" x14ac:dyDescent="0.2">
      <c r="A401">
        <v>11</v>
      </c>
      <c r="B401" s="2" t="s">
        <v>114</v>
      </c>
      <c r="C401" s="1" t="s">
        <v>123</v>
      </c>
      <c r="D401" s="1" t="s">
        <v>29</v>
      </c>
      <c r="E401" s="1" t="s">
        <v>219</v>
      </c>
      <c r="F401" t="s">
        <v>45</v>
      </c>
      <c r="G401" t="s">
        <v>31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 t="s">
        <v>124</v>
      </c>
    </row>
    <row r="402" spans="1:14" x14ac:dyDescent="0.2">
      <c r="A402">
        <v>11</v>
      </c>
      <c r="B402" s="2" t="s">
        <v>114</v>
      </c>
      <c r="C402" s="1" t="s">
        <v>123</v>
      </c>
      <c r="D402" s="1" t="s">
        <v>29</v>
      </c>
      <c r="E402" s="1" t="s">
        <v>219</v>
      </c>
      <c r="F402" t="s">
        <v>47</v>
      </c>
      <c r="G402" t="s">
        <v>31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 t="s">
        <v>124</v>
      </c>
    </row>
    <row r="403" spans="1:14" x14ac:dyDescent="0.2">
      <c r="A403">
        <v>11</v>
      </c>
      <c r="B403" s="2" t="s">
        <v>114</v>
      </c>
      <c r="C403" s="1" t="s">
        <v>123</v>
      </c>
      <c r="D403" s="1" t="s">
        <v>29</v>
      </c>
      <c r="E403" s="1" t="s">
        <v>219</v>
      </c>
      <c r="F403" t="s">
        <v>49</v>
      </c>
      <c r="G403" t="s">
        <v>31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 t="s">
        <v>124</v>
      </c>
    </row>
    <row r="404" spans="1:14" x14ac:dyDescent="0.2">
      <c r="A404">
        <v>11</v>
      </c>
      <c r="B404" s="2" t="s">
        <v>114</v>
      </c>
      <c r="C404" s="1" t="s">
        <v>123</v>
      </c>
      <c r="D404" s="1" t="s">
        <v>29</v>
      </c>
      <c r="E404" s="1" t="s">
        <v>207</v>
      </c>
      <c r="F404" t="s">
        <v>42</v>
      </c>
      <c r="G404" t="s">
        <v>31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 t="s">
        <v>124</v>
      </c>
    </row>
    <row r="405" spans="1:14" x14ac:dyDescent="0.2">
      <c r="A405">
        <v>11</v>
      </c>
      <c r="B405" s="2" t="s">
        <v>114</v>
      </c>
      <c r="C405" s="1" t="s">
        <v>123</v>
      </c>
      <c r="D405" s="1" t="s">
        <v>29</v>
      </c>
      <c r="E405" s="1" t="s">
        <v>207</v>
      </c>
      <c r="F405" t="s">
        <v>44</v>
      </c>
      <c r="G405" t="s">
        <v>31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 t="s">
        <v>124</v>
      </c>
    </row>
    <row r="406" spans="1:14" x14ac:dyDescent="0.2">
      <c r="A406">
        <v>11</v>
      </c>
      <c r="B406" s="2" t="s">
        <v>114</v>
      </c>
      <c r="C406" s="1" t="s">
        <v>123</v>
      </c>
      <c r="D406" s="1" t="s">
        <v>29</v>
      </c>
      <c r="E406" s="1" t="s">
        <v>207</v>
      </c>
      <c r="F406" t="s">
        <v>45</v>
      </c>
      <c r="G406" t="s">
        <v>31</v>
      </c>
      <c r="I406" s="1">
        <v>6216</v>
      </c>
      <c r="J406" s="1">
        <v>0</v>
      </c>
      <c r="K406" s="1">
        <v>6216</v>
      </c>
      <c r="L406" s="1">
        <v>1551.69</v>
      </c>
      <c r="M406" s="1">
        <v>0</v>
      </c>
      <c r="N406" s="1" t="s">
        <v>124</v>
      </c>
    </row>
    <row r="407" spans="1:14" x14ac:dyDescent="0.2">
      <c r="A407">
        <v>11</v>
      </c>
      <c r="B407" s="2" t="s">
        <v>114</v>
      </c>
      <c r="C407" s="1" t="s">
        <v>123</v>
      </c>
      <c r="D407" s="1" t="s">
        <v>29</v>
      </c>
      <c r="E407" s="1" t="s">
        <v>207</v>
      </c>
      <c r="F407" t="s">
        <v>47</v>
      </c>
      <c r="G407" t="s">
        <v>31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 t="s">
        <v>124</v>
      </c>
    </row>
    <row r="408" spans="1:14" x14ac:dyDescent="0.2">
      <c r="A408">
        <v>11</v>
      </c>
      <c r="B408" s="2" t="s">
        <v>114</v>
      </c>
      <c r="C408" s="1" t="s">
        <v>123</v>
      </c>
      <c r="D408" s="1" t="s">
        <v>29</v>
      </c>
      <c r="E408" s="1" t="s">
        <v>207</v>
      </c>
      <c r="F408" t="s">
        <v>49</v>
      </c>
      <c r="G408" t="s">
        <v>31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 t="s">
        <v>124</v>
      </c>
    </row>
    <row r="409" spans="1:14" x14ac:dyDescent="0.2">
      <c r="A409">
        <v>11</v>
      </c>
      <c r="B409" s="2" t="s">
        <v>114</v>
      </c>
      <c r="C409" s="1" t="s">
        <v>125</v>
      </c>
      <c r="D409" s="1" t="s">
        <v>29</v>
      </c>
      <c r="E409" s="1" t="s">
        <v>219</v>
      </c>
      <c r="F409" t="s">
        <v>41</v>
      </c>
      <c r="G409" t="s">
        <v>31</v>
      </c>
      <c r="I409" s="1">
        <v>93842</v>
      </c>
      <c r="J409" s="1">
        <v>0</v>
      </c>
      <c r="K409" s="1">
        <v>93842</v>
      </c>
      <c r="L409" s="1">
        <v>0</v>
      </c>
      <c r="M409" s="1">
        <v>0</v>
      </c>
      <c r="N409" s="1" t="s">
        <v>126</v>
      </c>
    </row>
    <row r="410" spans="1:14" x14ac:dyDescent="0.2">
      <c r="A410">
        <v>11</v>
      </c>
      <c r="B410" s="2" t="s">
        <v>114</v>
      </c>
      <c r="C410" s="1" t="s">
        <v>125</v>
      </c>
      <c r="D410" s="1" t="s">
        <v>29</v>
      </c>
      <c r="E410" s="1" t="s">
        <v>223</v>
      </c>
      <c r="F410" t="s">
        <v>62</v>
      </c>
      <c r="G410" t="s">
        <v>31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 t="s">
        <v>126</v>
      </c>
    </row>
    <row r="411" spans="1:14" x14ac:dyDescent="0.2">
      <c r="A411">
        <v>11</v>
      </c>
      <c r="B411" s="2" t="s">
        <v>114</v>
      </c>
      <c r="C411" s="1" t="s">
        <v>139</v>
      </c>
      <c r="D411" s="1" t="s">
        <v>29</v>
      </c>
      <c r="E411" s="1" t="s">
        <v>219</v>
      </c>
      <c r="F411" t="s">
        <v>41</v>
      </c>
      <c r="G411" t="s">
        <v>31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 t="s">
        <v>140</v>
      </c>
    </row>
    <row r="412" spans="1:14" x14ac:dyDescent="0.2">
      <c r="A412">
        <v>11</v>
      </c>
      <c r="B412" s="2" t="s">
        <v>114</v>
      </c>
      <c r="C412" s="1" t="s">
        <v>139</v>
      </c>
      <c r="D412" s="1" t="s">
        <v>29</v>
      </c>
      <c r="E412" s="1" t="s">
        <v>219</v>
      </c>
      <c r="F412" t="s">
        <v>42</v>
      </c>
      <c r="G412" t="s">
        <v>31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 t="s">
        <v>140</v>
      </c>
    </row>
    <row r="413" spans="1:14" x14ac:dyDescent="0.2">
      <c r="A413">
        <v>11</v>
      </c>
      <c r="B413" s="2" t="s">
        <v>114</v>
      </c>
      <c r="C413" s="1" t="s">
        <v>139</v>
      </c>
      <c r="D413" s="1" t="s">
        <v>29</v>
      </c>
      <c r="E413" s="1" t="s">
        <v>219</v>
      </c>
      <c r="F413" t="s">
        <v>44</v>
      </c>
      <c r="G413" t="s">
        <v>31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 t="s">
        <v>140</v>
      </c>
    </row>
    <row r="414" spans="1:14" x14ac:dyDescent="0.2">
      <c r="A414">
        <v>11</v>
      </c>
      <c r="B414" s="2" t="s">
        <v>114</v>
      </c>
      <c r="C414" s="1" t="s">
        <v>139</v>
      </c>
      <c r="D414" s="1" t="s">
        <v>29</v>
      </c>
      <c r="E414" s="1" t="s">
        <v>219</v>
      </c>
      <c r="F414" t="s">
        <v>45</v>
      </c>
      <c r="G414" t="s">
        <v>31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 t="s">
        <v>140</v>
      </c>
    </row>
    <row r="415" spans="1:14" x14ac:dyDescent="0.2">
      <c r="A415">
        <v>11</v>
      </c>
      <c r="B415" s="2" t="s">
        <v>114</v>
      </c>
      <c r="C415" s="1" t="s">
        <v>139</v>
      </c>
      <c r="D415" s="1" t="s">
        <v>29</v>
      </c>
      <c r="E415" s="1" t="s">
        <v>219</v>
      </c>
      <c r="F415" t="s">
        <v>47</v>
      </c>
      <c r="G415" t="s">
        <v>31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 t="s">
        <v>140</v>
      </c>
    </row>
    <row r="416" spans="1:14" x14ac:dyDescent="0.2">
      <c r="A416">
        <v>11</v>
      </c>
      <c r="B416" s="2" t="s">
        <v>114</v>
      </c>
      <c r="C416" s="1" t="s">
        <v>139</v>
      </c>
      <c r="D416" s="1" t="s">
        <v>29</v>
      </c>
      <c r="E416" s="1" t="s">
        <v>219</v>
      </c>
      <c r="F416" t="s">
        <v>49</v>
      </c>
      <c r="G416" t="s">
        <v>31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 t="s">
        <v>140</v>
      </c>
    </row>
    <row r="417" spans="1:14" x14ac:dyDescent="0.2">
      <c r="A417">
        <v>11</v>
      </c>
      <c r="B417" s="2" t="s">
        <v>114</v>
      </c>
      <c r="C417" s="1" t="s">
        <v>139</v>
      </c>
      <c r="D417" s="1" t="s">
        <v>29</v>
      </c>
      <c r="E417" s="1" t="s">
        <v>219</v>
      </c>
      <c r="F417" t="s">
        <v>62</v>
      </c>
      <c r="G417" t="s">
        <v>31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 t="s">
        <v>140</v>
      </c>
    </row>
    <row r="418" spans="1:14" x14ac:dyDescent="0.2">
      <c r="A418">
        <v>11</v>
      </c>
      <c r="B418" s="2" t="s">
        <v>114</v>
      </c>
      <c r="C418" s="1" t="s">
        <v>139</v>
      </c>
      <c r="D418" s="1" t="s">
        <v>29</v>
      </c>
      <c r="E418" s="1" t="s">
        <v>209</v>
      </c>
      <c r="F418" t="s">
        <v>38</v>
      </c>
      <c r="G418" t="s">
        <v>31</v>
      </c>
      <c r="I418" s="1">
        <v>1000</v>
      </c>
      <c r="J418" s="1">
        <v>0</v>
      </c>
      <c r="K418" s="1">
        <v>1000</v>
      </c>
      <c r="L418" s="1">
        <v>177.06</v>
      </c>
      <c r="M418" s="1">
        <v>0</v>
      </c>
      <c r="N418" s="1" t="s">
        <v>140</v>
      </c>
    </row>
    <row r="419" spans="1:14" x14ac:dyDescent="0.2">
      <c r="A419">
        <v>11</v>
      </c>
      <c r="B419" s="2" t="s">
        <v>114</v>
      </c>
      <c r="C419" s="1" t="s">
        <v>141</v>
      </c>
      <c r="D419" s="1" t="s">
        <v>29</v>
      </c>
      <c r="E419" s="1" t="s">
        <v>207</v>
      </c>
      <c r="F419" t="s">
        <v>61</v>
      </c>
      <c r="G419" t="s">
        <v>110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 t="s">
        <v>142</v>
      </c>
    </row>
    <row r="420" spans="1:14" x14ac:dyDescent="0.2">
      <c r="A420">
        <v>11</v>
      </c>
      <c r="B420" s="2" t="s">
        <v>114</v>
      </c>
      <c r="C420" s="1" t="s">
        <v>156</v>
      </c>
      <c r="D420" s="1" t="s">
        <v>29</v>
      </c>
      <c r="E420" s="1" t="s">
        <v>207</v>
      </c>
      <c r="F420" t="s">
        <v>61</v>
      </c>
      <c r="G420" t="s">
        <v>110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 t="s">
        <v>157</v>
      </c>
    </row>
    <row r="421" spans="1:14" x14ac:dyDescent="0.2">
      <c r="A421">
        <v>11</v>
      </c>
      <c r="B421" s="2" t="s">
        <v>114</v>
      </c>
      <c r="C421" s="1" t="s">
        <v>156</v>
      </c>
      <c r="D421" s="1" t="s">
        <v>29</v>
      </c>
      <c r="E421" s="1" t="s">
        <v>209</v>
      </c>
      <c r="F421" t="s">
        <v>38</v>
      </c>
      <c r="G421" t="s">
        <v>31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 t="s">
        <v>157</v>
      </c>
    </row>
    <row r="422" spans="1:14" x14ac:dyDescent="0.2">
      <c r="A422">
        <v>11</v>
      </c>
      <c r="B422" s="2" t="s">
        <v>114</v>
      </c>
      <c r="C422" s="1" t="s">
        <v>158</v>
      </c>
      <c r="D422" s="1" t="s">
        <v>29</v>
      </c>
      <c r="E422" s="1" t="s">
        <v>209</v>
      </c>
      <c r="F422" t="s">
        <v>38</v>
      </c>
      <c r="G422" t="s">
        <v>31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 t="s">
        <v>159</v>
      </c>
    </row>
    <row r="423" spans="1:14" x14ac:dyDescent="0.2">
      <c r="A423">
        <v>11</v>
      </c>
      <c r="B423" s="2" t="s">
        <v>114</v>
      </c>
      <c r="C423" s="1" t="s">
        <v>160</v>
      </c>
      <c r="D423" s="1" t="s">
        <v>29</v>
      </c>
      <c r="E423" s="1" t="s">
        <v>219</v>
      </c>
      <c r="F423" t="s">
        <v>41</v>
      </c>
      <c r="G423" t="s">
        <v>31</v>
      </c>
      <c r="I423" s="1">
        <v>1500</v>
      </c>
      <c r="J423" s="1">
        <v>-917</v>
      </c>
      <c r="K423" s="1">
        <v>583</v>
      </c>
      <c r="L423" s="1">
        <v>0</v>
      </c>
      <c r="M423" s="1">
        <v>390</v>
      </c>
      <c r="N423" s="1" t="s">
        <v>161</v>
      </c>
    </row>
    <row r="424" spans="1:14" x14ac:dyDescent="0.2">
      <c r="A424">
        <v>11</v>
      </c>
      <c r="B424" s="2" t="s">
        <v>114</v>
      </c>
      <c r="C424" s="1" t="s">
        <v>160</v>
      </c>
      <c r="D424" s="1" t="s">
        <v>29</v>
      </c>
      <c r="E424" s="1" t="s">
        <v>219</v>
      </c>
      <c r="F424" t="s">
        <v>42</v>
      </c>
      <c r="G424" t="s">
        <v>31</v>
      </c>
      <c r="I424" s="1">
        <v>1500</v>
      </c>
      <c r="J424" s="1">
        <v>0</v>
      </c>
      <c r="K424" s="1">
        <v>1500</v>
      </c>
      <c r="L424" s="1">
        <v>0</v>
      </c>
      <c r="M424" s="1">
        <v>0</v>
      </c>
      <c r="N424" s="1" t="s">
        <v>161</v>
      </c>
    </row>
    <row r="425" spans="1:14" x14ac:dyDescent="0.2">
      <c r="A425">
        <v>11</v>
      </c>
      <c r="B425" s="2" t="s">
        <v>114</v>
      </c>
      <c r="C425" s="1" t="s">
        <v>160</v>
      </c>
      <c r="D425" s="1" t="s">
        <v>29</v>
      </c>
      <c r="E425" s="1" t="s">
        <v>219</v>
      </c>
      <c r="F425" t="s">
        <v>44</v>
      </c>
      <c r="G425" t="s">
        <v>31</v>
      </c>
      <c r="I425" s="1">
        <v>1500</v>
      </c>
      <c r="J425" s="1">
        <v>0</v>
      </c>
      <c r="K425" s="1">
        <v>1500</v>
      </c>
      <c r="L425" s="1">
        <v>218.9</v>
      </c>
      <c r="M425" s="1">
        <v>0</v>
      </c>
      <c r="N425" s="1" t="s">
        <v>161</v>
      </c>
    </row>
    <row r="426" spans="1:14" x14ac:dyDescent="0.2">
      <c r="A426">
        <v>11</v>
      </c>
      <c r="B426" s="2" t="s">
        <v>114</v>
      </c>
      <c r="C426" s="1" t="s">
        <v>160</v>
      </c>
      <c r="D426" s="1" t="s">
        <v>29</v>
      </c>
      <c r="E426" s="1" t="s">
        <v>219</v>
      </c>
      <c r="F426" t="s">
        <v>44</v>
      </c>
      <c r="G426" t="s">
        <v>110</v>
      </c>
      <c r="I426" s="1">
        <v>0</v>
      </c>
      <c r="J426" s="1">
        <v>0</v>
      </c>
      <c r="K426" s="1">
        <v>0</v>
      </c>
      <c r="L426" s="1">
        <v>201.73</v>
      </c>
      <c r="M426" s="1">
        <v>0</v>
      </c>
      <c r="N426" s="1" t="s">
        <v>161</v>
      </c>
    </row>
    <row r="427" spans="1:14" x14ac:dyDescent="0.2">
      <c r="A427">
        <v>11</v>
      </c>
      <c r="B427" s="2" t="s">
        <v>114</v>
      </c>
      <c r="C427" s="1" t="s">
        <v>160</v>
      </c>
      <c r="D427" s="1" t="s">
        <v>29</v>
      </c>
      <c r="E427" s="1" t="s">
        <v>219</v>
      </c>
      <c r="F427" t="s">
        <v>45</v>
      </c>
      <c r="G427" t="s">
        <v>31</v>
      </c>
      <c r="I427" s="1">
        <v>1500</v>
      </c>
      <c r="J427" s="1">
        <v>0</v>
      </c>
      <c r="K427" s="1">
        <v>1500</v>
      </c>
      <c r="L427" s="1">
        <v>218.9</v>
      </c>
      <c r="M427" s="1">
        <v>276.2</v>
      </c>
      <c r="N427" s="1" t="s">
        <v>161</v>
      </c>
    </row>
    <row r="428" spans="1:14" x14ac:dyDescent="0.2">
      <c r="A428">
        <v>11</v>
      </c>
      <c r="B428" s="2" t="s">
        <v>114</v>
      </c>
      <c r="C428" s="1" t="s">
        <v>160</v>
      </c>
      <c r="D428" s="1" t="s">
        <v>29</v>
      </c>
      <c r="E428" s="1" t="s">
        <v>219</v>
      </c>
      <c r="F428" t="s">
        <v>47</v>
      </c>
      <c r="G428" t="s">
        <v>31</v>
      </c>
      <c r="I428" s="1">
        <v>1500</v>
      </c>
      <c r="J428" s="1">
        <v>0</v>
      </c>
      <c r="K428" s="1">
        <v>1500</v>
      </c>
      <c r="L428" s="1">
        <v>218.9</v>
      </c>
      <c r="M428" s="1">
        <v>304.33</v>
      </c>
      <c r="N428" s="1" t="s">
        <v>161</v>
      </c>
    </row>
    <row r="429" spans="1:14" x14ac:dyDescent="0.2">
      <c r="A429">
        <v>11</v>
      </c>
      <c r="B429" s="2" t="s">
        <v>114</v>
      </c>
      <c r="C429" s="1" t="s">
        <v>160</v>
      </c>
      <c r="D429" s="1" t="s">
        <v>29</v>
      </c>
      <c r="E429" s="1" t="s">
        <v>219</v>
      </c>
      <c r="F429" t="s">
        <v>49</v>
      </c>
      <c r="G429" t="s">
        <v>31</v>
      </c>
      <c r="I429" s="1">
        <v>1500</v>
      </c>
      <c r="J429" s="1">
        <v>0</v>
      </c>
      <c r="K429" s="1">
        <v>1500</v>
      </c>
      <c r="L429" s="1">
        <v>437.8</v>
      </c>
      <c r="M429" s="1">
        <v>0</v>
      </c>
      <c r="N429" s="1" t="s">
        <v>161</v>
      </c>
    </row>
    <row r="430" spans="1:14" x14ac:dyDescent="0.2">
      <c r="A430">
        <v>11</v>
      </c>
      <c r="B430" s="2" t="s">
        <v>114</v>
      </c>
      <c r="C430" s="1" t="s">
        <v>160</v>
      </c>
      <c r="D430" s="1" t="s">
        <v>29</v>
      </c>
      <c r="E430" s="1" t="s">
        <v>219</v>
      </c>
      <c r="F430" t="s">
        <v>62</v>
      </c>
      <c r="G430" t="s">
        <v>31</v>
      </c>
      <c r="I430" s="1">
        <v>0</v>
      </c>
      <c r="J430" s="1">
        <v>2000</v>
      </c>
      <c r="K430" s="1">
        <v>2000</v>
      </c>
      <c r="L430" s="1">
        <v>0</v>
      </c>
      <c r="M430" s="1">
        <v>807.25</v>
      </c>
      <c r="N430" s="1" t="s">
        <v>161</v>
      </c>
    </row>
    <row r="431" spans="1:14" x14ac:dyDescent="0.2">
      <c r="A431">
        <v>11</v>
      </c>
      <c r="B431" s="2" t="s">
        <v>114</v>
      </c>
      <c r="C431" s="1" t="s">
        <v>160</v>
      </c>
      <c r="D431" s="1" t="s">
        <v>29</v>
      </c>
      <c r="E431" s="1" t="s">
        <v>219</v>
      </c>
      <c r="F431" t="s">
        <v>38</v>
      </c>
      <c r="G431" t="s">
        <v>31</v>
      </c>
      <c r="I431" s="1">
        <v>39221</v>
      </c>
      <c r="J431" s="1">
        <v>-9200</v>
      </c>
      <c r="K431" s="1">
        <v>30021</v>
      </c>
      <c r="L431" s="1">
        <v>5568.83</v>
      </c>
      <c r="M431" s="1">
        <v>264.39999999999998</v>
      </c>
      <c r="N431" s="1" t="s">
        <v>161</v>
      </c>
    </row>
    <row r="432" spans="1:14" x14ac:dyDescent="0.2">
      <c r="A432">
        <v>11</v>
      </c>
      <c r="B432" s="2" t="s">
        <v>114</v>
      </c>
      <c r="C432" s="1" t="s">
        <v>160</v>
      </c>
      <c r="D432" s="1" t="s">
        <v>29</v>
      </c>
      <c r="E432" s="1" t="s">
        <v>230</v>
      </c>
      <c r="F432" t="s">
        <v>49</v>
      </c>
      <c r="G432" t="s">
        <v>31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 t="s">
        <v>161</v>
      </c>
    </row>
    <row r="433" spans="1:14" x14ac:dyDescent="0.2">
      <c r="A433">
        <v>11</v>
      </c>
      <c r="B433" s="2" t="s">
        <v>114</v>
      </c>
      <c r="C433" s="1" t="s">
        <v>160</v>
      </c>
      <c r="D433" s="1" t="s">
        <v>29</v>
      </c>
      <c r="E433" s="1" t="s">
        <v>230</v>
      </c>
      <c r="F433" t="s">
        <v>62</v>
      </c>
      <c r="G433" t="s">
        <v>31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 t="s">
        <v>161</v>
      </c>
    </row>
    <row r="434" spans="1:14" x14ac:dyDescent="0.2">
      <c r="A434">
        <v>11</v>
      </c>
      <c r="B434" s="2" t="s">
        <v>114</v>
      </c>
      <c r="C434" s="1" t="s">
        <v>160</v>
      </c>
      <c r="D434" s="1" t="s">
        <v>29</v>
      </c>
      <c r="E434" s="1" t="s">
        <v>230</v>
      </c>
      <c r="F434" t="s">
        <v>62</v>
      </c>
      <c r="G434" t="s">
        <v>115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 t="s">
        <v>161</v>
      </c>
    </row>
    <row r="435" spans="1:14" x14ac:dyDescent="0.2">
      <c r="A435">
        <v>11</v>
      </c>
      <c r="B435" s="2" t="s">
        <v>114</v>
      </c>
      <c r="C435" s="1" t="s">
        <v>160</v>
      </c>
      <c r="D435" s="1" t="s">
        <v>29</v>
      </c>
      <c r="E435" s="1" t="s">
        <v>233</v>
      </c>
      <c r="F435" t="s">
        <v>112</v>
      </c>
      <c r="G435" t="s">
        <v>31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 t="s">
        <v>164</v>
      </c>
    </row>
    <row r="436" spans="1:14" x14ac:dyDescent="0.2">
      <c r="A436">
        <v>11</v>
      </c>
      <c r="B436" s="2" t="s">
        <v>114</v>
      </c>
      <c r="C436" s="1" t="s">
        <v>160</v>
      </c>
      <c r="D436" s="1" t="s">
        <v>29</v>
      </c>
      <c r="E436" s="1" t="s">
        <v>233</v>
      </c>
      <c r="F436" t="s">
        <v>45</v>
      </c>
      <c r="G436" t="s">
        <v>31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 t="s">
        <v>165</v>
      </c>
    </row>
    <row r="437" spans="1:14" x14ac:dyDescent="0.2">
      <c r="A437">
        <v>11</v>
      </c>
      <c r="B437" s="2" t="s">
        <v>114</v>
      </c>
      <c r="C437" s="1" t="s">
        <v>160</v>
      </c>
      <c r="D437" s="1" t="s">
        <v>29</v>
      </c>
      <c r="E437" s="1" t="s">
        <v>233</v>
      </c>
      <c r="F437" t="s">
        <v>47</v>
      </c>
      <c r="G437" t="s">
        <v>31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 t="s">
        <v>165</v>
      </c>
    </row>
    <row r="438" spans="1:14" x14ac:dyDescent="0.2">
      <c r="A438">
        <v>11</v>
      </c>
      <c r="B438" s="2" t="s">
        <v>114</v>
      </c>
      <c r="C438" s="1" t="s">
        <v>160</v>
      </c>
      <c r="D438" s="1" t="s">
        <v>29</v>
      </c>
      <c r="E438" s="1" t="s">
        <v>233</v>
      </c>
      <c r="F438" t="s">
        <v>48</v>
      </c>
      <c r="G438" t="s">
        <v>31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 t="s">
        <v>165</v>
      </c>
    </row>
    <row r="439" spans="1:14" x14ac:dyDescent="0.2">
      <c r="A439">
        <v>11</v>
      </c>
      <c r="B439" s="2" t="s">
        <v>114</v>
      </c>
      <c r="C439" s="1" t="s">
        <v>160</v>
      </c>
      <c r="D439" s="1" t="s">
        <v>29</v>
      </c>
      <c r="E439" s="1" t="s">
        <v>233</v>
      </c>
      <c r="F439" t="s">
        <v>49</v>
      </c>
      <c r="G439" t="s">
        <v>31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 t="s">
        <v>165</v>
      </c>
    </row>
    <row r="440" spans="1:14" x14ac:dyDescent="0.2">
      <c r="A440">
        <v>11</v>
      </c>
      <c r="B440" s="2" t="s">
        <v>114</v>
      </c>
      <c r="C440" s="1" t="s">
        <v>160</v>
      </c>
      <c r="D440" s="1" t="s">
        <v>29</v>
      </c>
      <c r="E440" s="1" t="s">
        <v>207</v>
      </c>
      <c r="F440" t="s">
        <v>61</v>
      </c>
      <c r="G440" t="s">
        <v>110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 t="s">
        <v>161</v>
      </c>
    </row>
    <row r="441" spans="1:14" x14ac:dyDescent="0.2">
      <c r="A441">
        <v>11</v>
      </c>
      <c r="B441" s="2" t="s">
        <v>114</v>
      </c>
      <c r="C441" s="1" t="s">
        <v>160</v>
      </c>
      <c r="D441" s="1" t="s">
        <v>29</v>
      </c>
      <c r="E441" s="1" t="s">
        <v>207</v>
      </c>
      <c r="F441" t="s">
        <v>44</v>
      </c>
      <c r="G441" t="s">
        <v>31</v>
      </c>
      <c r="I441" s="1">
        <v>1000</v>
      </c>
      <c r="J441" s="1">
        <v>0</v>
      </c>
      <c r="K441" s="1">
        <v>1000</v>
      </c>
      <c r="L441" s="1">
        <v>164.46</v>
      </c>
      <c r="M441" s="1">
        <v>624.04</v>
      </c>
      <c r="N441" s="1" t="s">
        <v>161</v>
      </c>
    </row>
    <row r="442" spans="1:14" x14ac:dyDescent="0.2">
      <c r="A442">
        <v>11</v>
      </c>
      <c r="B442" s="2" t="s">
        <v>114</v>
      </c>
      <c r="C442" s="1" t="s">
        <v>160</v>
      </c>
      <c r="D442" s="1" t="s">
        <v>29</v>
      </c>
      <c r="E442" s="1" t="s">
        <v>207</v>
      </c>
      <c r="F442" t="s">
        <v>44</v>
      </c>
      <c r="G442" t="s">
        <v>110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 t="s">
        <v>161</v>
      </c>
    </row>
    <row r="443" spans="1:14" x14ac:dyDescent="0.2">
      <c r="A443">
        <v>11</v>
      </c>
      <c r="B443" s="2" t="s">
        <v>114</v>
      </c>
      <c r="C443" s="1" t="s">
        <v>160</v>
      </c>
      <c r="D443" s="1" t="s">
        <v>29</v>
      </c>
      <c r="E443" s="1" t="s">
        <v>207</v>
      </c>
      <c r="F443" t="s">
        <v>45</v>
      </c>
      <c r="G443" t="s">
        <v>31</v>
      </c>
      <c r="I443" s="1">
        <v>1000</v>
      </c>
      <c r="J443" s="1">
        <v>0</v>
      </c>
      <c r="K443" s="1">
        <v>1000</v>
      </c>
      <c r="L443" s="1">
        <v>0</v>
      </c>
      <c r="M443" s="1">
        <v>0</v>
      </c>
      <c r="N443" s="1" t="s">
        <v>161</v>
      </c>
    </row>
    <row r="444" spans="1:14" x14ac:dyDescent="0.2">
      <c r="A444">
        <v>11</v>
      </c>
      <c r="B444" s="2" t="s">
        <v>114</v>
      </c>
      <c r="C444" s="1" t="s">
        <v>160</v>
      </c>
      <c r="D444" s="1" t="s">
        <v>29</v>
      </c>
      <c r="E444" s="1" t="s">
        <v>207</v>
      </c>
      <c r="F444" t="s">
        <v>45</v>
      </c>
      <c r="G444" t="s">
        <v>110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 t="s">
        <v>161</v>
      </c>
    </row>
    <row r="445" spans="1:14" x14ac:dyDescent="0.2">
      <c r="A445">
        <v>11</v>
      </c>
      <c r="B445" s="2" t="s">
        <v>114</v>
      </c>
      <c r="C445" s="1" t="s">
        <v>160</v>
      </c>
      <c r="D445" s="1" t="s">
        <v>29</v>
      </c>
      <c r="E445" s="1" t="s">
        <v>207</v>
      </c>
      <c r="F445" t="s">
        <v>47</v>
      </c>
      <c r="G445" t="s">
        <v>31</v>
      </c>
      <c r="I445" s="1">
        <v>1000</v>
      </c>
      <c r="J445" s="1">
        <v>0</v>
      </c>
      <c r="K445" s="1">
        <v>1000</v>
      </c>
      <c r="L445" s="1">
        <v>0</v>
      </c>
      <c r="M445" s="1">
        <v>0</v>
      </c>
      <c r="N445" s="1" t="s">
        <v>161</v>
      </c>
    </row>
    <row r="446" spans="1:14" x14ac:dyDescent="0.2">
      <c r="A446">
        <v>11</v>
      </c>
      <c r="B446" s="2" t="s">
        <v>114</v>
      </c>
      <c r="C446" s="1" t="s">
        <v>160</v>
      </c>
      <c r="D446" s="1" t="s">
        <v>29</v>
      </c>
      <c r="E446" s="1" t="s">
        <v>207</v>
      </c>
      <c r="F446" t="s">
        <v>47</v>
      </c>
      <c r="G446" t="s">
        <v>110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 t="s">
        <v>161</v>
      </c>
    </row>
    <row r="447" spans="1:14" x14ac:dyDescent="0.2">
      <c r="A447">
        <v>11</v>
      </c>
      <c r="B447" s="2" t="s">
        <v>114</v>
      </c>
      <c r="C447" s="1" t="s">
        <v>160</v>
      </c>
      <c r="D447" s="1" t="s">
        <v>29</v>
      </c>
      <c r="E447" s="1" t="s">
        <v>207</v>
      </c>
      <c r="F447" t="s">
        <v>49</v>
      </c>
      <c r="G447" t="s">
        <v>31</v>
      </c>
      <c r="I447" s="1">
        <v>1000</v>
      </c>
      <c r="J447" s="1">
        <v>0</v>
      </c>
      <c r="K447" s="1">
        <v>1000</v>
      </c>
      <c r="L447" s="1">
        <v>0</v>
      </c>
      <c r="M447" s="1">
        <v>0</v>
      </c>
      <c r="N447" s="1" t="s">
        <v>161</v>
      </c>
    </row>
    <row r="448" spans="1:14" x14ac:dyDescent="0.2">
      <c r="A448">
        <v>11</v>
      </c>
      <c r="B448" s="2" t="s">
        <v>114</v>
      </c>
      <c r="C448" s="1" t="s">
        <v>160</v>
      </c>
      <c r="D448" s="1" t="s">
        <v>29</v>
      </c>
      <c r="E448" s="1" t="s">
        <v>207</v>
      </c>
      <c r="F448" t="s">
        <v>49</v>
      </c>
      <c r="G448" t="s">
        <v>110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 t="s">
        <v>161</v>
      </c>
    </row>
    <row r="449" spans="1:14" x14ac:dyDescent="0.2">
      <c r="A449">
        <v>11</v>
      </c>
      <c r="B449" s="2" t="s">
        <v>114</v>
      </c>
      <c r="C449" s="1" t="s">
        <v>160</v>
      </c>
      <c r="D449" s="1" t="s">
        <v>29</v>
      </c>
      <c r="E449" s="1" t="s">
        <v>207</v>
      </c>
      <c r="F449" t="s">
        <v>62</v>
      </c>
      <c r="G449" t="s">
        <v>31</v>
      </c>
      <c r="I449" s="1">
        <v>2339</v>
      </c>
      <c r="J449" s="1">
        <v>0</v>
      </c>
      <c r="K449" s="1">
        <v>2339</v>
      </c>
      <c r="L449" s="1">
        <v>0</v>
      </c>
      <c r="M449" s="1">
        <v>0</v>
      </c>
      <c r="N449" s="1" t="s">
        <v>161</v>
      </c>
    </row>
    <row r="450" spans="1:14" x14ac:dyDescent="0.2">
      <c r="A450">
        <v>11</v>
      </c>
      <c r="B450" s="2" t="s">
        <v>114</v>
      </c>
      <c r="C450" s="1" t="s">
        <v>160</v>
      </c>
      <c r="D450" s="1" t="s">
        <v>29</v>
      </c>
      <c r="E450" s="1" t="s">
        <v>212</v>
      </c>
      <c r="F450" t="s">
        <v>44</v>
      </c>
      <c r="G450" t="s">
        <v>110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 t="s">
        <v>161</v>
      </c>
    </row>
    <row r="451" spans="1:14" x14ac:dyDescent="0.2">
      <c r="A451">
        <v>11</v>
      </c>
      <c r="B451" s="2" t="s">
        <v>114</v>
      </c>
      <c r="C451" s="1" t="s">
        <v>160</v>
      </c>
      <c r="D451" s="1" t="s">
        <v>29</v>
      </c>
      <c r="E451" s="1" t="s">
        <v>236</v>
      </c>
      <c r="F451" t="s">
        <v>41</v>
      </c>
      <c r="G451" t="s">
        <v>31</v>
      </c>
      <c r="I451" s="1">
        <v>2139</v>
      </c>
      <c r="J451" s="1">
        <v>0</v>
      </c>
      <c r="K451" s="1">
        <v>2139</v>
      </c>
      <c r="L451" s="1">
        <v>0</v>
      </c>
      <c r="M451" s="1">
        <v>91.75</v>
      </c>
      <c r="N451" s="1" t="s">
        <v>161</v>
      </c>
    </row>
    <row r="452" spans="1:14" x14ac:dyDescent="0.2">
      <c r="A452">
        <v>11</v>
      </c>
      <c r="B452" s="2" t="s">
        <v>114</v>
      </c>
      <c r="C452" s="1" t="s">
        <v>160</v>
      </c>
      <c r="D452" s="1" t="s">
        <v>29</v>
      </c>
      <c r="E452" s="1" t="s">
        <v>236</v>
      </c>
      <c r="F452" t="s">
        <v>42</v>
      </c>
      <c r="G452" t="s">
        <v>31</v>
      </c>
      <c r="I452" s="1">
        <v>1000</v>
      </c>
      <c r="J452" s="1">
        <v>0</v>
      </c>
      <c r="K452" s="1">
        <v>1000</v>
      </c>
      <c r="L452" s="1">
        <v>0</v>
      </c>
      <c r="M452" s="1">
        <v>0</v>
      </c>
      <c r="N452" s="1" t="s">
        <v>161</v>
      </c>
    </row>
    <row r="453" spans="1:14" x14ac:dyDescent="0.2">
      <c r="A453">
        <v>11</v>
      </c>
      <c r="B453" s="2" t="s">
        <v>114</v>
      </c>
      <c r="C453" s="1" t="s">
        <v>160</v>
      </c>
      <c r="D453" s="1" t="s">
        <v>29</v>
      </c>
      <c r="E453" s="1" t="s">
        <v>236</v>
      </c>
      <c r="F453" t="s">
        <v>43</v>
      </c>
      <c r="G453" t="s">
        <v>31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 t="s">
        <v>161</v>
      </c>
    </row>
    <row r="454" spans="1:14" x14ac:dyDescent="0.2">
      <c r="A454">
        <v>11</v>
      </c>
      <c r="B454" s="2" t="s">
        <v>114</v>
      </c>
      <c r="C454" s="1" t="s">
        <v>160</v>
      </c>
      <c r="D454" s="1" t="s">
        <v>29</v>
      </c>
      <c r="E454" s="1" t="s">
        <v>236</v>
      </c>
      <c r="F454" t="s">
        <v>44</v>
      </c>
      <c r="G454" t="s">
        <v>31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 t="s">
        <v>161</v>
      </c>
    </row>
    <row r="455" spans="1:14" x14ac:dyDescent="0.2">
      <c r="A455">
        <v>11</v>
      </c>
      <c r="B455" s="2" t="s">
        <v>114</v>
      </c>
      <c r="C455" s="1" t="s">
        <v>160</v>
      </c>
      <c r="D455" s="1" t="s">
        <v>29</v>
      </c>
      <c r="E455" s="1" t="s">
        <v>236</v>
      </c>
      <c r="F455" t="s">
        <v>47</v>
      </c>
      <c r="G455" t="s">
        <v>31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 t="s">
        <v>161</v>
      </c>
    </row>
    <row r="456" spans="1:14" x14ac:dyDescent="0.2">
      <c r="A456">
        <v>11</v>
      </c>
      <c r="B456" s="2" t="s">
        <v>114</v>
      </c>
      <c r="C456" s="1" t="s">
        <v>160</v>
      </c>
      <c r="D456" s="1" t="s">
        <v>29</v>
      </c>
      <c r="E456" s="1" t="s">
        <v>236</v>
      </c>
      <c r="F456" t="s">
        <v>49</v>
      </c>
      <c r="G456" t="s">
        <v>31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 t="s">
        <v>161</v>
      </c>
    </row>
    <row r="457" spans="1:14" x14ac:dyDescent="0.2">
      <c r="A457">
        <v>11</v>
      </c>
      <c r="B457" s="2" t="s">
        <v>114</v>
      </c>
      <c r="C457" s="1" t="s">
        <v>160</v>
      </c>
      <c r="D457" s="1" t="s">
        <v>29</v>
      </c>
      <c r="E457" s="1" t="s">
        <v>236</v>
      </c>
      <c r="F457" t="s">
        <v>62</v>
      </c>
      <c r="G457" t="s">
        <v>31</v>
      </c>
      <c r="I457" s="1">
        <v>2500</v>
      </c>
      <c r="J457" s="1">
        <v>0</v>
      </c>
      <c r="K457" s="1">
        <v>2500</v>
      </c>
      <c r="L457" s="1">
        <v>1725.37</v>
      </c>
      <c r="M457" s="1">
        <v>502.55</v>
      </c>
      <c r="N457" s="1" t="s">
        <v>161</v>
      </c>
    </row>
    <row r="458" spans="1:14" x14ac:dyDescent="0.2">
      <c r="A458">
        <v>11</v>
      </c>
      <c r="B458" s="2" t="s">
        <v>114</v>
      </c>
      <c r="C458" s="1" t="s">
        <v>160</v>
      </c>
      <c r="D458" s="1" t="s">
        <v>29</v>
      </c>
      <c r="E458" s="1" t="s">
        <v>209</v>
      </c>
      <c r="F458" t="s">
        <v>38</v>
      </c>
      <c r="G458" t="s">
        <v>31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 t="s">
        <v>161</v>
      </c>
    </row>
    <row r="459" spans="1:14" x14ac:dyDescent="0.2">
      <c r="A459">
        <v>11</v>
      </c>
      <c r="B459" s="2" t="s">
        <v>114</v>
      </c>
      <c r="C459" s="1" t="s">
        <v>160</v>
      </c>
      <c r="D459" s="1" t="s">
        <v>29</v>
      </c>
      <c r="E459" s="1" t="s">
        <v>226</v>
      </c>
      <c r="F459" t="s">
        <v>62</v>
      </c>
      <c r="G459" t="s">
        <v>31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 t="s">
        <v>161</v>
      </c>
    </row>
    <row r="460" spans="1:14" x14ac:dyDescent="0.2">
      <c r="A460">
        <v>11</v>
      </c>
      <c r="B460" s="2" t="s">
        <v>114</v>
      </c>
      <c r="C460" s="1" t="s">
        <v>166</v>
      </c>
      <c r="D460" s="1" t="s">
        <v>29</v>
      </c>
      <c r="E460" s="1" t="s">
        <v>209</v>
      </c>
      <c r="F460" t="s">
        <v>38</v>
      </c>
      <c r="G460" t="s">
        <v>31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 t="s">
        <v>167</v>
      </c>
    </row>
    <row r="461" spans="1:14" x14ac:dyDescent="0.2">
      <c r="A461">
        <v>11</v>
      </c>
      <c r="B461" s="2" t="s">
        <v>114</v>
      </c>
      <c r="C461" s="1" t="s">
        <v>168</v>
      </c>
      <c r="D461" s="1" t="s">
        <v>29</v>
      </c>
      <c r="E461" s="1" t="s">
        <v>219</v>
      </c>
      <c r="F461" t="s">
        <v>62</v>
      </c>
      <c r="G461" t="s">
        <v>31</v>
      </c>
      <c r="I461" s="1">
        <v>0</v>
      </c>
      <c r="J461" s="1">
        <v>7200</v>
      </c>
      <c r="K461" s="1">
        <v>7200</v>
      </c>
      <c r="L461" s="1">
        <v>7423.97</v>
      </c>
      <c r="M461" s="1">
        <v>0</v>
      </c>
      <c r="N461" s="1" t="s">
        <v>169</v>
      </c>
    </row>
    <row r="462" spans="1:14" x14ac:dyDescent="0.2">
      <c r="A462">
        <v>11</v>
      </c>
      <c r="B462" s="2" t="s">
        <v>114</v>
      </c>
      <c r="C462" s="1" t="s">
        <v>185</v>
      </c>
      <c r="D462" s="1" t="s">
        <v>29</v>
      </c>
      <c r="E462" s="1" t="s">
        <v>209</v>
      </c>
      <c r="F462" t="s">
        <v>38</v>
      </c>
      <c r="G462" t="s">
        <v>31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 t="s">
        <v>182</v>
      </c>
    </row>
    <row r="463" spans="1:14" x14ac:dyDescent="0.2">
      <c r="A463">
        <v>11</v>
      </c>
      <c r="B463" s="2" t="s">
        <v>114</v>
      </c>
      <c r="C463" s="1" t="s">
        <v>192</v>
      </c>
      <c r="D463" s="1" t="s">
        <v>29</v>
      </c>
      <c r="E463" s="1" t="s">
        <v>233</v>
      </c>
      <c r="F463" t="s">
        <v>112</v>
      </c>
      <c r="G463" t="s">
        <v>31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 t="s">
        <v>194</v>
      </c>
    </row>
    <row r="464" spans="1:14" x14ac:dyDescent="0.2">
      <c r="A464">
        <v>11</v>
      </c>
      <c r="B464" s="2" t="s">
        <v>114</v>
      </c>
      <c r="C464" s="1" t="s">
        <v>192</v>
      </c>
      <c r="D464" s="1" t="s">
        <v>29</v>
      </c>
      <c r="E464" s="1" t="s">
        <v>209</v>
      </c>
      <c r="F464" t="s">
        <v>38</v>
      </c>
      <c r="G464" t="s">
        <v>31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 t="s">
        <v>193</v>
      </c>
    </row>
    <row r="465" spans="1:14" x14ac:dyDescent="0.2">
      <c r="A465">
        <v>11</v>
      </c>
      <c r="B465" s="2" t="s">
        <v>127</v>
      </c>
      <c r="C465" s="1" t="s">
        <v>160</v>
      </c>
      <c r="D465" s="1" t="s">
        <v>29</v>
      </c>
      <c r="E465" s="1" t="s">
        <v>238</v>
      </c>
      <c r="F465" t="s">
        <v>41</v>
      </c>
      <c r="G465" t="s">
        <v>31</v>
      </c>
      <c r="I465" s="1">
        <v>0</v>
      </c>
      <c r="J465" s="1">
        <v>0</v>
      </c>
      <c r="K465" s="1">
        <v>0</v>
      </c>
      <c r="L465" s="1">
        <v>900.06</v>
      </c>
      <c r="M465" s="1">
        <v>0</v>
      </c>
      <c r="N465" s="1" t="s">
        <v>161</v>
      </c>
    </row>
    <row r="466" spans="1:14" x14ac:dyDescent="0.2">
      <c r="A466">
        <v>11</v>
      </c>
      <c r="B466" s="2" t="s">
        <v>127</v>
      </c>
      <c r="C466" s="1" t="s">
        <v>168</v>
      </c>
      <c r="D466" s="1" t="s">
        <v>29</v>
      </c>
      <c r="E466" s="1" t="s">
        <v>238</v>
      </c>
      <c r="F466" t="s">
        <v>41</v>
      </c>
      <c r="G466" t="s">
        <v>31</v>
      </c>
      <c r="I466" s="1">
        <v>0</v>
      </c>
      <c r="J466" s="1">
        <v>0</v>
      </c>
      <c r="K466" s="1">
        <v>0</v>
      </c>
      <c r="L466" s="1">
        <v>5461.73</v>
      </c>
      <c r="M466" s="1">
        <v>557.25</v>
      </c>
      <c r="N466" s="1" t="s">
        <v>169</v>
      </c>
    </row>
    <row r="467" spans="1:14" x14ac:dyDescent="0.2">
      <c r="A467">
        <v>11</v>
      </c>
      <c r="B467" s="2" t="s">
        <v>127</v>
      </c>
      <c r="C467" s="1" t="s">
        <v>192</v>
      </c>
      <c r="D467" s="1" t="s">
        <v>29</v>
      </c>
      <c r="E467" s="1" t="s">
        <v>238</v>
      </c>
      <c r="F467" t="s">
        <v>41</v>
      </c>
      <c r="G467" t="s">
        <v>31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 t="s">
        <v>193</v>
      </c>
    </row>
    <row r="468" spans="1:14" x14ac:dyDescent="0.2">
      <c r="I468" s="1">
        <f>SUM(I1:I467)</f>
        <v>1215989</v>
      </c>
      <c r="J468" s="1">
        <f>SUM(J1:J467)</f>
        <v>3590.3</v>
      </c>
      <c r="K468" s="1">
        <f>SUM(K1:K467)</f>
        <v>1219579.3</v>
      </c>
      <c r="L468" s="1">
        <f>SUM(L1:L467)</f>
        <v>182264.8899999999</v>
      </c>
      <c r="M468" s="1">
        <f>SUM(M1:M467)</f>
        <v>10127.77</v>
      </c>
    </row>
    <row r="470" spans="1:14" x14ac:dyDescent="0.2">
      <c r="A470">
        <v>11</v>
      </c>
      <c r="B470" s="2" t="s">
        <v>55</v>
      </c>
      <c r="C470" s="1" t="s">
        <v>56</v>
      </c>
      <c r="D470" s="1" t="s">
        <v>29</v>
      </c>
      <c r="E470" s="1" t="s">
        <v>218</v>
      </c>
      <c r="F470" t="s">
        <v>38</v>
      </c>
      <c r="G470" t="s">
        <v>31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 t="s">
        <v>57</v>
      </c>
    </row>
    <row r="471" spans="1:14" x14ac:dyDescent="0.2">
      <c r="A471">
        <v>11</v>
      </c>
      <c r="B471" s="2" t="s">
        <v>55</v>
      </c>
      <c r="C471" s="1" t="s">
        <v>94</v>
      </c>
      <c r="D471" s="1" t="s">
        <v>29</v>
      </c>
      <c r="E471" s="1" t="s">
        <v>218</v>
      </c>
      <c r="F471" t="s">
        <v>38</v>
      </c>
      <c r="G471" t="s">
        <v>31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 t="s">
        <v>95</v>
      </c>
    </row>
    <row r="472" spans="1:14" x14ac:dyDescent="0.2">
      <c r="A472">
        <v>11</v>
      </c>
      <c r="B472" s="2" t="s">
        <v>55</v>
      </c>
      <c r="C472" s="1" t="s">
        <v>116</v>
      </c>
      <c r="D472" s="1" t="s">
        <v>29</v>
      </c>
      <c r="E472" s="1" t="s">
        <v>218</v>
      </c>
      <c r="F472" t="s">
        <v>38</v>
      </c>
      <c r="G472" t="s">
        <v>31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 t="s">
        <v>117</v>
      </c>
    </row>
    <row r="473" spans="1:14" x14ac:dyDescent="0.2">
      <c r="A473">
        <v>11</v>
      </c>
      <c r="B473" s="2" t="s">
        <v>55</v>
      </c>
      <c r="C473" s="1" t="s">
        <v>118</v>
      </c>
      <c r="D473" s="1" t="s">
        <v>29</v>
      </c>
      <c r="E473" s="1" t="s">
        <v>218</v>
      </c>
      <c r="F473" t="s">
        <v>38</v>
      </c>
      <c r="G473" t="s">
        <v>31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 t="s">
        <v>119</v>
      </c>
    </row>
    <row r="474" spans="1:14" x14ac:dyDescent="0.2">
      <c r="A474">
        <v>11</v>
      </c>
      <c r="B474" s="2" t="s">
        <v>55</v>
      </c>
      <c r="C474" s="1" t="s">
        <v>120</v>
      </c>
      <c r="D474" s="1" t="s">
        <v>29</v>
      </c>
      <c r="E474" s="1" t="s">
        <v>218</v>
      </c>
      <c r="F474" t="s">
        <v>38</v>
      </c>
      <c r="G474" t="s">
        <v>31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 t="s">
        <v>121</v>
      </c>
    </row>
    <row r="475" spans="1:14" x14ac:dyDescent="0.2">
      <c r="A475">
        <v>11</v>
      </c>
      <c r="B475" s="2" t="s">
        <v>55</v>
      </c>
      <c r="C475" s="1" t="s">
        <v>130</v>
      </c>
      <c r="D475" s="1" t="s">
        <v>29</v>
      </c>
      <c r="E475" s="1" t="s">
        <v>223</v>
      </c>
      <c r="F475" t="s">
        <v>62</v>
      </c>
      <c r="G475" t="s">
        <v>31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 t="s">
        <v>131</v>
      </c>
    </row>
    <row r="476" spans="1:14" x14ac:dyDescent="0.2">
      <c r="A476">
        <v>11</v>
      </c>
      <c r="B476" s="2" t="s">
        <v>55</v>
      </c>
      <c r="C476" s="1" t="s">
        <v>139</v>
      </c>
      <c r="D476" s="1" t="s">
        <v>29</v>
      </c>
      <c r="E476" s="1" t="s">
        <v>218</v>
      </c>
      <c r="F476" t="s">
        <v>38</v>
      </c>
      <c r="G476" t="s">
        <v>31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 t="s">
        <v>140</v>
      </c>
    </row>
    <row r="477" spans="1:14" x14ac:dyDescent="0.2">
      <c r="A477">
        <v>11</v>
      </c>
      <c r="B477" s="2" t="s">
        <v>55</v>
      </c>
      <c r="C477" s="1" t="s">
        <v>141</v>
      </c>
      <c r="D477" s="1" t="s">
        <v>29</v>
      </c>
      <c r="E477" s="1" t="s">
        <v>218</v>
      </c>
      <c r="F477" t="s">
        <v>38</v>
      </c>
      <c r="G477" t="s">
        <v>31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 t="s">
        <v>142</v>
      </c>
    </row>
    <row r="478" spans="1:14" x14ac:dyDescent="0.2">
      <c r="A478">
        <v>11</v>
      </c>
      <c r="B478" s="2" t="s">
        <v>55</v>
      </c>
      <c r="C478" s="1" t="s">
        <v>150</v>
      </c>
      <c r="D478" s="1" t="s">
        <v>29</v>
      </c>
      <c r="E478" s="1" t="s">
        <v>218</v>
      </c>
      <c r="F478" t="s">
        <v>38</v>
      </c>
      <c r="G478" t="s">
        <v>31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 t="s">
        <v>151</v>
      </c>
    </row>
    <row r="479" spans="1:14" x14ac:dyDescent="0.2">
      <c r="A479">
        <v>11</v>
      </c>
      <c r="B479" s="2" t="s">
        <v>55</v>
      </c>
      <c r="C479" s="1" t="s">
        <v>160</v>
      </c>
      <c r="D479" s="1" t="s">
        <v>29</v>
      </c>
      <c r="E479" s="1" t="s">
        <v>218</v>
      </c>
      <c r="F479" t="s">
        <v>38</v>
      </c>
      <c r="G479" t="s">
        <v>31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 t="s">
        <v>161</v>
      </c>
    </row>
    <row r="480" spans="1:14" x14ac:dyDescent="0.2">
      <c r="A480">
        <v>11</v>
      </c>
      <c r="B480" s="2" t="s">
        <v>55</v>
      </c>
      <c r="C480" s="1" t="s">
        <v>160</v>
      </c>
      <c r="D480" s="1" t="s">
        <v>29</v>
      </c>
      <c r="E480" s="1" t="s">
        <v>223</v>
      </c>
      <c r="F480" t="s">
        <v>62</v>
      </c>
      <c r="G480" t="s">
        <v>31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 t="s">
        <v>161</v>
      </c>
    </row>
    <row r="481" spans="1:14" x14ac:dyDescent="0.2">
      <c r="A481">
        <v>11</v>
      </c>
      <c r="B481" s="2" t="s">
        <v>55</v>
      </c>
      <c r="C481" s="1" t="s">
        <v>199</v>
      </c>
      <c r="D481" s="1" t="s">
        <v>29</v>
      </c>
      <c r="E481" s="1" t="s">
        <v>218</v>
      </c>
      <c r="F481" t="s">
        <v>38</v>
      </c>
      <c r="G481" t="s">
        <v>31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 t="s">
        <v>200</v>
      </c>
    </row>
    <row r="482" spans="1:14" x14ac:dyDescent="0.2">
      <c r="A482">
        <v>11</v>
      </c>
      <c r="B482" s="2" t="s">
        <v>101</v>
      </c>
      <c r="C482" s="1" t="s">
        <v>221</v>
      </c>
      <c r="D482" s="1" t="s">
        <v>29</v>
      </c>
      <c r="E482" s="1" t="s">
        <v>219</v>
      </c>
      <c r="F482" t="s">
        <v>41</v>
      </c>
      <c r="G482" t="s">
        <v>31</v>
      </c>
      <c r="I482" s="1">
        <v>25587</v>
      </c>
      <c r="J482" s="1">
        <v>0</v>
      </c>
      <c r="K482" s="1">
        <v>25587</v>
      </c>
      <c r="L482" s="1">
        <v>1101.45</v>
      </c>
      <c r="M482" s="1">
        <v>0</v>
      </c>
      <c r="N482" s="1" t="s">
        <v>222</v>
      </c>
    </row>
    <row r="483" spans="1:14" x14ac:dyDescent="0.2">
      <c r="A483">
        <v>11</v>
      </c>
      <c r="B483" s="2" t="s">
        <v>101</v>
      </c>
      <c r="C483" s="1" t="s">
        <v>221</v>
      </c>
      <c r="D483" s="1" t="s">
        <v>29</v>
      </c>
      <c r="E483" s="1" t="s">
        <v>219</v>
      </c>
      <c r="F483" t="s">
        <v>41</v>
      </c>
      <c r="G483" t="s">
        <v>110</v>
      </c>
      <c r="I483" s="1">
        <v>0</v>
      </c>
      <c r="J483" s="1">
        <v>0</v>
      </c>
      <c r="K483" s="1">
        <v>0</v>
      </c>
      <c r="L483" s="1">
        <v>1939.18</v>
      </c>
      <c r="M483" s="1">
        <v>0</v>
      </c>
      <c r="N483" s="1" t="s">
        <v>222</v>
      </c>
    </row>
    <row r="484" spans="1:14" x14ac:dyDescent="0.2">
      <c r="A484">
        <v>11</v>
      </c>
      <c r="B484" s="2" t="s">
        <v>101</v>
      </c>
      <c r="C484" s="1" t="s">
        <v>221</v>
      </c>
      <c r="D484" s="1" t="s">
        <v>29</v>
      </c>
      <c r="E484" s="1" t="s">
        <v>219</v>
      </c>
      <c r="F484" t="s">
        <v>42</v>
      </c>
      <c r="G484" t="s">
        <v>31</v>
      </c>
      <c r="I484" s="1">
        <v>25587</v>
      </c>
      <c r="J484" s="1">
        <v>0</v>
      </c>
      <c r="K484" s="1">
        <v>25587</v>
      </c>
      <c r="L484" s="1">
        <v>1101.4100000000001</v>
      </c>
      <c r="M484" s="1">
        <v>0</v>
      </c>
      <c r="N484" s="1" t="s">
        <v>222</v>
      </c>
    </row>
    <row r="485" spans="1:14" x14ac:dyDescent="0.2">
      <c r="A485">
        <v>11</v>
      </c>
      <c r="B485" s="2" t="s">
        <v>101</v>
      </c>
      <c r="C485" s="1" t="s">
        <v>221</v>
      </c>
      <c r="D485" s="1" t="s">
        <v>29</v>
      </c>
      <c r="E485" s="1" t="s">
        <v>219</v>
      </c>
      <c r="F485" t="s">
        <v>42</v>
      </c>
      <c r="G485" t="s">
        <v>110</v>
      </c>
      <c r="I485" s="1">
        <v>0</v>
      </c>
      <c r="J485" s="1">
        <v>0</v>
      </c>
      <c r="K485" s="1">
        <v>0</v>
      </c>
      <c r="L485" s="1">
        <v>1939.16</v>
      </c>
      <c r="M485" s="1">
        <v>0</v>
      </c>
      <c r="N485" s="1" t="s">
        <v>222</v>
      </c>
    </row>
    <row r="486" spans="1:14" x14ac:dyDescent="0.2">
      <c r="A486">
        <v>11</v>
      </c>
      <c r="B486" s="2" t="s">
        <v>101</v>
      </c>
      <c r="C486" s="1" t="s">
        <v>221</v>
      </c>
      <c r="D486" s="1" t="s">
        <v>29</v>
      </c>
      <c r="E486" s="1" t="s">
        <v>219</v>
      </c>
      <c r="F486" t="s">
        <v>44</v>
      </c>
      <c r="G486" t="s">
        <v>31</v>
      </c>
      <c r="I486" s="1">
        <v>13177</v>
      </c>
      <c r="J486" s="1">
        <v>0</v>
      </c>
      <c r="K486" s="1">
        <v>13177</v>
      </c>
      <c r="L486" s="1">
        <v>765.18</v>
      </c>
      <c r="M486" s="1">
        <v>0</v>
      </c>
      <c r="N486" s="1" t="s">
        <v>222</v>
      </c>
    </row>
    <row r="487" spans="1:14" x14ac:dyDescent="0.2">
      <c r="A487">
        <v>11</v>
      </c>
      <c r="B487" s="2" t="s">
        <v>101</v>
      </c>
      <c r="C487" s="1" t="s">
        <v>221</v>
      </c>
      <c r="D487" s="1" t="s">
        <v>29</v>
      </c>
      <c r="E487" s="1" t="s">
        <v>219</v>
      </c>
      <c r="F487" t="s">
        <v>44</v>
      </c>
      <c r="G487" t="s">
        <v>110</v>
      </c>
      <c r="I487" s="1">
        <v>0</v>
      </c>
      <c r="J487" s="1">
        <v>0</v>
      </c>
      <c r="K487" s="1">
        <v>0</v>
      </c>
      <c r="L487" s="1">
        <v>711.03</v>
      </c>
      <c r="M487" s="1">
        <v>0</v>
      </c>
      <c r="N487" s="1" t="s">
        <v>222</v>
      </c>
    </row>
    <row r="488" spans="1:14" x14ac:dyDescent="0.2">
      <c r="A488">
        <v>11</v>
      </c>
      <c r="B488" s="2" t="s">
        <v>101</v>
      </c>
      <c r="C488" s="1" t="s">
        <v>221</v>
      </c>
      <c r="D488" s="1" t="s">
        <v>29</v>
      </c>
      <c r="E488" s="1" t="s">
        <v>219</v>
      </c>
      <c r="F488" t="s">
        <v>45</v>
      </c>
      <c r="G488" t="s">
        <v>31</v>
      </c>
      <c r="I488" s="1">
        <v>13176</v>
      </c>
      <c r="J488" s="1">
        <v>0</v>
      </c>
      <c r="K488" s="1">
        <v>13176</v>
      </c>
      <c r="L488" s="1">
        <v>765.18</v>
      </c>
      <c r="M488" s="1">
        <v>0</v>
      </c>
      <c r="N488" s="1" t="s">
        <v>222</v>
      </c>
    </row>
    <row r="489" spans="1:14" x14ac:dyDescent="0.2">
      <c r="A489">
        <v>11</v>
      </c>
      <c r="B489" s="2" t="s">
        <v>101</v>
      </c>
      <c r="C489" s="1" t="s">
        <v>221</v>
      </c>
      <c r="D489" s="1" t="s">
        <v>29</v>
      </c>
      <c r="E489" s="1" t="s">
        <v>219</v>
      </c>
      <c r="F489" t="s">
        <v>45</v>
      </c>
      <c r="G489" t="s">
        <v>110</v>
      </c>
      <c r="I489" s="1">
        <v>0</v>
      </c>
      <c r="J489" s="1">
        <v>0</v>
      </c>
      <c r="K489" s="1">
        <v>0</v>
      </c>
      <c r="L489" s="1">
        <v>711.03</v>
      </c>
      <c r="M489" s="1">
        <v>0</v>
      </c>
      <c r="N489" s="1" t="s">
        <v>222</v>
      </c>
    </row>
    <row r="490" spans="1:14" x14ac:dyDescent="0.2">
      <c r="A490">
        <v>11</v>
      </c>
      <c r="B490" s="2" t="s">
        <v>101</v>
      </c>
      <c r="C490" s="1" t="s">
        <v>221</v>
      </c>
      <c r="D490" s="1" t="s">
        <v>29</v>
      </c>
      <c r="E490" s="1" t="s">
        <v>219</v>
      </c>
      <c r="F490" t="s">
        <v>47</v>
      </c>
      <c r="G490" t="s">
        <v>31</v>
      </c>
      <c r="I490" s="1">
        <v>13176</v>
      </c>
      <c r="J490" s="1">
        <v>0</v>
      </c>
      <c r="K490" s="1">
        <v>13176</v>
      </c>
      <c r="L490" s="1">
        <v>765.18</v>
      </c>
      <c r="M490" s="1">
        <v>0</v>
      </c>
      <c r="N490" s="1" t="s">
        <v>222</v>
      </c>
    </row>
    <row r="491" spans="1:14" x14ac:dyDescent="0.2">
      <c r="A491">
        <v>11</v>
      </c>
      <c r="B491" s="2" t="s">
        <v>101</v>
      </c>
      <c r="C491" s="1" t="s">
        <v>221</v>
      </c>
      <c r="D491" s="1" t="s">
        <v>29</v>
      </c>
      <c r="E491" s="1" t="s">
        <v>219</v>
      </c>
      <c r="F491" t="s">
        <v>47</v>
      </c>
      <c r="G491" t="s">
        <v>110</v>
      </c>
      <c r="I491" s="1">
        <v>0</v>
      </c>
      <c r="J491" s="1">
        <v>0</v>
      </c>
      <c r="K491" s="1">
        <v>0</v>
      </c>
      <c r="L491" s="1">
        <v>711.03</v>
      </c>
      <c r="M491" s="1">
        <v>0</v>
      </c>
      <c r="N491" s="1" t="s">
        <v>222</v>
      </c>
    </row>
    <row r="492" spans="1:14" x14ac:dyDescent="0.2">
      <c r="A492">
        <v>11</v>
      </c>
      <c r="B492" s="2" t="s">
        <v>101</v>
      </c>
      <c r="C492" s="1" t="s">
        <v>221</v>
      </c>
      <c r="D492" s="1" t="s">
        <v>29</v>
      </c>
      <c r="E492" s="1" t="s">
        <v>219</v>
      </c>
      <c r="F492" t="s">
        <v>49</v>
      </c>
      <c r="G492" t="s">
        <v>31</v>
      </c>
      <c r="I492" s="1">
        <v>13176</v>
      </c>
      <c r="J492" s="1">
        <v>0</v>
      </c>
      <c r="K492" s="1">
        <v>13176</v>
      </c>
      <c r="L492" s="1">
        <v>765.11</v>
      </c>
      <c r="M492" s="1">
        <v>0</v>
      </c>
      <c r="N492" s="1" t="s">
        <v>222</v>
      </c>
    </row>
    <row r="493" spans="1:14" x14ac:dyDescent="0.2">
      <c r="A493">
        <v>11</v>
      </c>
      <c r="B493" s="2" t="s">
        <v>101</v>
      </c>
      <c r="C493" s="1" t="s">
        <v>221</v>
      </c>
      <c r="D493" s="1" t="s">
        <v>29</v>
      </c>
      <c r="E493" s="1" t="s">
        <v>219</v>
      </c>
      <c r="F493" t="s">
        <v>49</v>
      </c>
      <c r="G493" t="s">
        <v>110</v>
      </c>
      <c r="I493" s="1">
        <v>0</v>
      </c>
      <c r="J493" s="1">
        <v>0</v>
      </c>
      <c r="K493" s="1">
        <v>0</v>
      </c>
      <c r="L493" s="1">
        <v>711.02</v>
      </c>
      <c r="M493" s="1">
        <v>0</v>
      </c>
      <c r="N493" s="1" t="s">
        <v>222</v>
      </c>
    </row>
    <row r="494" spans="1:14" x14ac:dyDescent="0.2">
      <c r="A494">
        <v>11</v>
      </c>
      <c r="B494" s="2" t="s">
        <v>101</v>
      </c>
      <c r="C494" s="1" t="s">
        <v>221</v>
      </c>
      <c r="D494" s="1" t="s">
        <v>29</v>
      </c>
      <c r="E494" s="1" t="s">
        <v>207</v>
      </c>
      <c r="F494" t="s">
        <v>44</v>
      </c>
      <c r="G494" t="s">
        <v>31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 t="s">
        <v>222</v>
      </c>
    </row>
    <row r="495" spans="1:14" x14ac:dyDescent="0.2">
      <c r="A495">
        <v>11</v>
      </c>
      <c r="B495" s="2" t="s">
        <v>101</v>
      </c>
      <c r="C495" s="1" t="s">
        <v>221</v>
      </c>
      <c r="D495" s="1" t="s">
        <v>29</v>
      </c>
      <c r="E495" s="1" t="s">
        <v>207</v>
      </c>
      <c r="F495" t="s">
        <v>44</v>
      </c>
      <c r="G495" t="s">
        <v>110</v>
      </c>
      <c r="I495" s="1">
        <v>0</v>
      </c>
      <c r="J495" s="1">
        <v>0</v>
      </c>
      <c r="K495" s="1">
        <v>0</v>
      </c>
      <c r="L495" s="1">
        <v>517.12</v>
      </c>
      <c r="M495" s="1">
        <v>0</v>
      </c>
      <c r="N495" s="1" t="s">
        <v>222</v>
      </c>
    </row>
    <row r="496" spans="1:14" x14ac:dyDescent="0.2">
      <c r="A496">
        <v>11</v>
      </c>
      <c r="B496" s="2" t="s">
        <v>101</v>
      </c>
      <c r="C496" s="1" t="s">
        <v>221</v>
      </c>
      <c r="D496" s="1" t="s">
        <v>29</v>
      </c>
      <c r="E496" s="1" t="s">
        <v>207</v>
      </c>
      <c r="F496" t="s">
        <v>45</v>
      </c>
      <c r="G496" t="s">
        <v>31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 t="s">
        <v>222</v>
      </c>
    </row>
    <row r="497" spans="1:14" x14ac:dyDescent="0.2">
      <c r="A497">
        <v>11</v>
      </c>
      <c r="B497" s="2" t="s">
        <v>101</v>
      </c>
      <c r="C497" s="1" t="s">
        <v>221</v>
      </c>
      <c r="D497" s="1" t="s">
        <v>29</v>
      </c>
      <c r="E497" s="1" t="s">
        <v>207</v>
      </c>
      <c r="F497" t="s">
        <v>45</v>
      </c>
      <c r="G497" t="s">
        <v>110</v>
      </c>
      <c r="I497" s="1">
        <v>0</v>
      </c>
      <c r="J497" s="1">
        <v>0</v>
      </c>
      <c r="K497" s="1">
        <v>0</v>
      </c>
      <c r="L497" s="1">
        <v>517.12</v>
      </c>
      <c r="M497" s="1">
        <v>0</v>
      </c>
      <c r="N497" s="1" t="s">
        <v>222</v>
      </c>
    </row>
    <row r="498" spans="1:14" x14ac:dyDescent="0.2">
      <c r="A498">
        <v>11</v>
      </c>
      <c r="B498" s="2" t="s">
        <v>101</v>
      </c>
      <c r="C498" s="1" t="s">
        <v>221</v>
      </c>
      <c r="D498" s="1" t="s">
        <v>29</v>
      </c>
      <c r="E498" s="1" t="s">
        <v>207</v>
      </c>
      <c r="F498" t="s">
        <v>47</v>
      </c>
      <c r="G498" t="s">
        <v>31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 t="s">
        <v>222</v>
      </c>
    </row>
    <row r="499" spans="1:14" x14ac:dyDescent="0.2">
      <c r="A499">
        <v>11</v>
      </c>
      <c r="B499" s="2" t="s">
        <v>101</v>
      </c>
      <c r="C499" s="1" t="s">
        <v>221</v>
      </c>
      <c r="D499" s="1" t="s">
        <v>29</v>
      </c>
      <c r="E499" s="1" t="s">
        <v>207</v>
      </c>
      <c r="F499" t="s">
        <v>47</v>
      </c>
      <c r="G499" t="s">
        <v>110</v>
      </c>
      <c r="I499" s="1">
        <v>0</v>
      </c>
      <c r="J499" s="1">
        <v>0</v>
      </c>
      <c r="K499" s="1">
        <v>0</v>
      </c>
      <c r="L499" s="1">
        <v>517.12</v>
      </c>
      <c r="M499" s="1">
        <v>0</v>
      </c>
      <c r="N499" s="1" t="s">
        <v>222</v>
      </c>
    </row>
    <row r="500" spans="1:14" x14ac:dyDescent="0.2">
      <c r="A500">
        <v>11</v>
      </c>
      <c r="B500" s="2" t="s">
        <v>101</v>
      </c>
      <c r="C500" s="1" t="s">
        <v>221</v>
      </c>
      <c r="D500" s="1" t="s">
        <v>29</v>
      </c>
      <c r="E500" s="1" t="s">
        <v>207</v>
      </c>
      <c r="F500" t="s">
        <v>49</v>
      </c>
      <c r="G500" t="s">
        <v>31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 t="s">
        <v>222</v>
      </c>
    </row>
    <row r="501" spans="1:14" x14ac:dyDescent="0.2">
      <c r="A501">
        <v>11</v>
      </c>
      <c r="B501" s="2" t="s">
        <v>101</v>
      </c>
      <c r="C501" s="1" t="s">
        <v>221</v>
      </c>
      <c r="D501" s="1" t="s">
        <v>29</v>
      </c>
      <c r="E501" s="1" t="s">
        <v>207</v>
      </c>
      <c r="F501" t="s">
        <v>49</v>
      </c>
      <c r="G501" t="s">
        <v>110</v>
      </c>
      <c r="I501" s="1">
        <v>0</v>
      </c>
      <c r="J501" s="1">
        <v>0</v>
      </c>
      <c r="K501" s="1">
        <v>0</v>
      </c>
      <c r="L501" s="1">
        <v>517.1</v>
      </c>
      <c r="M501" s="1">
        <v>0</v>
      </c>
      <c r="N501" s="1" t="s">
        <v>222</v>
      </c>
    </row>
    <row r="502" spans="1:14" x14ac:dyDescent="0.2">
      <c r="A502">
        <v>11</v>
      </c>
      <c r="B502" s="2" t="s">
        <v>101</v>
      </c>
      <c r="C502" s="1" t="s">
        <v>97</v>
      </c>
      <c r="D502" s="1" t="s">
        <v>29</v>
      </c>
      <c r="E502" s="1" t="s">
        <v>219</v>
      </c>
      <c r="F502" t="s">
        <v>41</v>
      </c>
      <c r="G502" t="s">
        <v>31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 t="s">
        <v>98</v>
      </c>
    </row>
    <row r="503" spans="1:14" x14ac:dyDescent="0.2">
      <c r="A503">
        <v>11</v>
      </c>
      <c r="B503" s="2" t="s">
        <v>101</v>
      </c>
      <c r="C503" s="1" t="s">
        <v>97</v>
      </c>
      <c r="D503" s="1" t="s">
        <v>29</v>
      </c>
      <c r="E503" s="1" t="s">
        <v>219</v>
      </c>
      <c r="F503" t="s">
        <v>42</v>
      </c>
      <c r="G503" t="s">
        <v>31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 t="s">
        <v>98</v>
      </c>
    </row>
    <row r="504" spans="1:14" x14ac:dyDescent="0.2">
      <c r="A504">
        <v>11</v>
      </c>
      <c r="B504" s="2" t="s">
        <v>101</v>
      </c>
      <c r="C504" s="1" t="s">
        <v>99</v>
      </c>
      <c r="D504" s="1" t="s">
        <v>29</v>
      </c>
      <c r="E504" s="1" t="s">
        <v>219</v>
      </c>
      <c r="F504" t="s">
        <v>41</v>
      </c>
      <c r="G504" t="s">
        <v>31</v>
      </c>
      <c r="I504" s="1">
        <v>108</v>
      </c>
      <c r="J504" s="1">
        <v>0</v>
      </c>
      <c r="K504" s="1">
        <v>108</v>
      </c>
      <c r="L504" s="1">
        <v>9</v>
      </c>
      <c r="M504" s="1">
        <v>0</v>
      </c>
      <c r="N504" s="1" t="s">
        <v>100</v>
      </c>
    </row>
    <row r="505" spans="1:14" x14ac:dyDescent="0.2">
      <c r="A505">
        <v>11</v>
      </c>
      <c r="B505" s="2" t="s">
        <v>101</v>
      </c>
      <c r="C505" s="1" t="s">
        <v>99</v>
      </c>
      <c r="D505" s="1" t="s">
        <v>29</v>
      </c>
      <c r="E505" s="1" t="s">
        <v>219</v>
      </c>
      <c r="F505" t="s">
        <v>42</v>
      </c>
      <c r="G505" t="s">
        <v>31</v>
      </c>
      <c r="I505" s="1">
        <v>108</v>
      </c>
      <c r="J505" s="1">
        <v>0</v>
      </c>
      <c r="K505" s="1">
        <v>108</v>
      </c>
      <c r="L505" s="1">
        <v>9</v>
      </c>
      <c r="M505" s="1">
        <v>0</v>
      </c>
      <c r="N505" s="1" t="s">
        <v>100</v>
      </c>
    </row>
    <row r="506" spans="1:14" x14ac:dyDescent="0.2">
      <c r="A506">
        <v>11</v>
      </c>
      <c r="B506" s="2" t="s">
        <v>101</v>
      </c>
      <c r="C506" s="1" t="s">
        <v>99</v>
      </c>
      <c r="D506" s="1" t="s">
        <v>29</v>
      </c>
      <c r="E506" s="1" t="s">
        <v>219</v>
      </c>
      <c r="F506" t="s">
        <v>44</v>
      </c>
      <c r="G506" t="s">
        <v>31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 t="s">
        <v>100</v>
      </c>
    </row>
    <row r="507" spans="1:14" x14ac:dyDescent="0.2">
      <c r="A507">
        <v>11</v>
      </c>
      <c r="B507" s="2" t="s">
        <v>101</v>
      </c>
      <c r="C507" s="1" t="s">
        <v>99</v>
      </c>
      <c r="D507" s="1" t="s">
        <v>29</v>
      </c>
      <c r="E507" s="1" t="s">
        <v>219</v>
      </c>
      <c r="F507" t="s">
        <v>45</v>
      </c>
      <c r="G507" t="s">
        <v>31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 t="s">
        <v>100</v>
      </c>
    </row>
    <row r="508" spans="1:14" x14ac:dyDescent="0.2">
      <c r="A508">
        <v>11</v>
      </c>
      <c r="B508" s="2" t="s">
        <v>101</v>
      </c>
      <c r="C508" s="1" t="s">
        <v>99</v>
      </c>
      <c r="D508" s="1" t="s">
        <v>29</v>
      </c>
      <c r="E508" s="1" t="s">
        <v>219</v>
      </c>
      <c r="F508" t="s">
        <v>47</v>
      </c>
      <c r="G508" t="s">
        <v>31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 t="s">
        <v>100</v>
      </c>
    </row>
    <row r="509" spans="1:14" x14ac:dyDescent="0.2">
      <c r="A509">
        <v>11</v>
      </c>
      <c r="B509" s="2" t="s">
        <v>101</v>
      </c>
      <c r="C509" s="1" t="s">
        <v>99</v>
      </c>
      <c r="D509" s="1" t="s">
        <v>29</v>
      </c>
      <c r="E509" s="1" t="s">
        <v>219</v>
      </c>
      <c r="F509" t="s">
        <v>49</v>
      </c>
      <c r="G509" t="s">
        <v>31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 t="s">
        <v>100</v>
      </c>
    </row>
    <row r="510" spans="1:14" x14ac:dyDescent="0.2">
      <c r="A510">
        <v>11</v>
      </c>
      <c r="B510" s="2" t="s">
        <v>101</v>
      </c>
      <c r="C510" s="1" t="s">
        <v>99</v>
      </c>
      <c r="D510" s="1" t="s">
        <v>29</v>
      </c>
      <c r="E510" s="1" t="s">
        <v>219</v>
      </c>
      <c r="F510" t="s">
        <v>62</v>
      </c>
      <c r="G510" t="s">
        <v>31</v>
      </c>
      <c r="I510" s="1">
        <v>216</v>
      </c>
      <c r="J510" s="1">
        <v>0</v>
      </c>
      <c r="K510" s="1">
        <v>216</v>
      </c>
      <c r="L510" s="1">
        <v>11.7</v>
      </c>
      <c r="M510" s="1">
        <v>0</v>
      </c>
      <c r="N510" s="1" t="s">
        <v>100</v>
      </c>
    </row>
    <row r="511" spans="1:14" x14ac:dyDescent="0.2">
      <c r="A511">
        <v>11</v>
      </c>
      <c r="B511" s="2" t="s">
        <v>101</v>
      </c>
      <c r="C511" s="1" t="s">
        <v>99</v>
      </c>
      <c r="D511" s="1" t="s">
        <v>29</v>
      </c>
      <c r="E511" s="1" t="s">
        <v>207</v>
      </c>
      <c r="F511" t="s">
        <v>62</v>
      </c>
      <c r="G511" t="s">
        <v>31</v>
      </c>
      <c r="I511" s="1">
        <v>0</v>
      </c>
      <c r="J511" s="1">
        <v>0</v>
      </c>
      <c r="K511" s="1">
        <v>0</v>
      </c>
      <c r="L511" s="1">
        <v>18.899999999999999</v>
      </c>
      <c r="M511" s="1">
        <v>0</v>
      </c>
      <c r="N511" s="1" t="s">
        <v>100</v>
      </c>
    </row>
    <row r="512" spans="1:14" x14ac:dyDescent="0.2">
      <c r="A512">
        <v>11</v>
      </c>
      <c r="B512" s="2" t="s">
        <v>101</v>
      </c>
      <c r="C512" s="1" t="s">
        <v>102</v>
      </c>
      <c r="D512" s="1" t="s">
        <v>29</v>
      </c>
      <c r="E512" s="1" t="s">
        <v>219</v>
      </c>
      <c r="F512" t="s">
        <v>41</v>
      </c>
      <c r="G512" t="s">
        <v>31</v>
      </c>
      <c r="I512" s="1">
        <v>8889</v>
      </c>
      <c r="J512" s="1">
        <v>0</v>
      </c>
      <c r="K512" s="1">
        <v>8889</v>
      </c>
      <c r="L512" s="1">
        <v>779.1</v>
      </c>
      <c r="M512" s="1">
        <v>0</v>
      </c>
      <c r="N512" s="1" t="s">
        <v>103</v>
      </c>
    </row>
    <row r="513" spans="1:14" x14ac:dyDescent="0.2">
      <c r="A513">
        <v>11</v>
      </c>
      <c r="B513" s="2" t="s">
        <v>101</v>
      </c>
      <c r="C513" s="1" t="s">
        <v>102</v>
      </c>
      <c r="D513" s="1" t="s">
        <v>29</v>
      </c>
      <c r="E513" s="1" t="s">
        <v>219</v>
      </c>
      <c r="F513" t="s">
        <v>41</v>
      </c>
      <c r="G513" t="s">
        <v>110</v>
      </c>
      <c r="I513" s="1">
        <v>0</v>
      </c>
      <c r="J513" s="1">
        <v>0</v>
      </c>
      <c r="K513" s="1">
        <v>0</v>
      </c>
      <c r="L513" s="1">
        <v>-25</v>
      </c>
      <c r="M513" s="1">
        <v>0</v>
      </c>
      <c r="N513" s="1" t="s">
        <v>103</v>
      </c>
    </row>
    <row r="514" spans="1:14" x14ac:dyDescent="0.2">
      <c r="A514">
        <v>11</v>
      </c>
      <c r="B514" s="2" t="s">
        <v>101</v>
      </c>
      <c r="C514" s="1" t="s">
        <v>102</v>
      </c>
      <c r="D514" s="1" t="s">
        <v>29</v>
      </c>
      <c r="E514" s="1" t="s">
        <v>219</v>
      </c>
      <c r="F514" t="s">
        <v>42</v>
      </c>
      <c r="G514" t="s">
        <v>31</v>
      </c>
      <c r="I514" s="1">
        <v>8889</v>
      </c>
      <c r="J514" s="1">
        <v>0</v>
      </c>
      <c r="K514" s="1">
        <v>8889</v>
      </c>
      <c r="L514" s="1">
        <v>779.1</v>
      </c>
      <c r="M514" s="1">
        <v>0</v>
      </c>
      <c r="N514" s="1" t="s">
        <v>103</v>
      </c>
    </row>
    <row r="515" spans="1:14" x14ac:dyDescent="0.2">
      <c r="A515">
        <v>11</v>
      </c>
      <c r="B515" s="2" t="s">
        <v>101</v>
      </c>
      <c r="C515" s="1" t="s">
        <v>102</v>
      </c>
      <c r="D515" s="1" t="s">
        <v>29</v>
      </c>
      <c r="E515" s="1" t="s">
        <v>219</v>
      </c>
      <c r="F515" t="s">
        <v>42</v>
      </c>
      <c r="G515" t="s">
        <v>110</v>
      </c>
      <c r="I515" s="1">
        <v>0</v>
      </c>
      <c r="J515" s="1">
        <v>0</v>
      </c>
      <c r="K515" s="1">
        <v>0</v>
      </c>
      <c r="L515" s="1">
        <v>-25</v>
      </c>
      <c r="M515" s="1">
        <v>0</v>
      </c>
      <c r="N515" s="1" t="s">
        <v>103</v>
      </c>
    </row>
    <row r="516" spans="1:14" x14ac:dyDescent="0.2">
      <c r="A516">
        <v>11</v>
      </c>
      <c r="B516" s="2" t="s">
        <v>101</v>
      </c>
      <c r="C516" s="1" t="s">
        <v>102</v>
      </c>
      <c r="D516" s="1" t="s">
        <v>29</v>
      </c>
      <c r="E516" s="1" t="s">
        <v>219</v>
      </c>
      <c r="F516" t="s">
        <v>44</v>
      </c>
      <c r="G516" t="s">
        <v>31</v>
      </c>
      <c r="I516" s="1">
        <v>0</v>
      </c>
      <c r="J516" s="1">
        <v>0</v>
      </c>
      <c r="K516" s="1">
        <v>0</v>
      </c>
      <c r="L516" s="1">
        <v>-35.89</v>
      </c>
      <c r="M516" s="1">
        <v>0</v>
      </c>
      <c r="N516" s="1" t="s">
        <v>103</v>
      </c>
    </row>
    <row r="517" spans="1:14" x14ac:dyDescent="0.2">
      <c r="A517">
        <v>11</v>
      </c>
      <c r="B517" s="2" t="s">
        <v>101</v>
      </c>
      <c r="C517" s="1" t="s">
        <v>102</v>
      </c>
      <c r="D517" s="1" t="s">
        <v>29</v>
      </c>
      <c r="E517" s="1" t="s">
        <v>219</v>
      </c>
      <c r="F517" t="s">
        <v>44</v>
      </c>
      <c r="G517" t="s">
        <v>110</v>
      </c>
      <c r="I517" s="1">
        <v>0</v>
      </c>
      <c r="J517" s="1">
        <v>0</v>
      </c>
      <c r="K517" s="1">
        <v>0</v>
      </c>
      <c r="L517" s="1">
        <v>-8.1199999999999992</v>
      </c>
      <c r="M517" s="1">
        <v>0</v>
      </c>
      <c r="N517" s="1" t="s">
        <v>103</v>
      </c>
    </row>
    <row r="518" spans="1:14" x14ac:dyDescent="0.2">
      <c r="A518">
        <v>11</v>
      </c>
      <c r="B518" s="2" t="s">
        <v>101</v>
      </c>
      <c r="C518" s="1" t="s">
        <v>102</v>
      </c>
      <c r="D518" s="1" t="s">
        <v>29</v>
      </c>
      <c r="E518" s="1" t="s">
        <v>219</v>
      </c>
      <c r="F518" t="s">
        <v>45</v>
      </c>
      <c r="G518" t="s">
        <v>31</v>
      </c>
      <c r="I518" s="1">
        <v>0</v>
      </c>
      <c r="J518" s="1">
        <v>0</v>
      </c>
      <c r="K518" s="1">
        <v>0</v>
      </c>
      <c r="L518" s="1">
        <v>-35.89</v>
      </c>
      <c r="M518" s="1">
        <v>0</v>
      </c>
      <c r="N518" s="1" t="s">
        <v>103</v>
      </c>
    </row>
    <row r="519" spans="1:14" x14ac:dyDescent="0.2">
      <c r="A519">
        <v>11</v>
      </c>
      <c r="B519" s="2" t="s">
        <v>101</v>
      </c>
      <c r="C519" s="1" t="s">
        <v>102</v>
      </c>
      <c r="D519" s="1" t="s">
        <v>29</v>
      </c>
      <c r="E519" s="1" t="s">
        <v>219</v>
      </c>
      <c r="F519" t="s">
        <v>45</v>
      </c>
      <c r="G519" t="s">
        <v>110</v>
      </c>
      <c r="I519" s="1">
        <v>0</v>
      </c>
      <c r="J519" s="1">
        <v>0</v>
      </c>
      <c r="K519" s="1">
        <v>0</v>
      </c>
      <c r="L519" s="1">
        <v>-8.1199999999999992</v>
      </c>
      <c r="M519" s="1">
        <v>0</v>
      </c>
      <c r="N519" s="1" t="s">
        <v>103</v>
      </c>
    </row>
    <row r="520" spans="1:14" x14ac:dyDescent="0.2">
      <c r="A520">
        <v>11</v>
      </c>
      <c r="B520" s="2" t="s">
        <v>101</v>
      </c>
      <c r="C520" s="1" t="s">
        <v>102</v>
      </c>
      <c r="D520" s="1" t="s">
        <v>29</v>
      </c>
      <c r="E520" s="1" t="s">
        <v>219</v>
      </c>
      <c r="F520" t="s">
        <v>47</v>
      </c>
      <c r="G520" t="s">
        <v>31</v>
      </c>
      <c r="I520" s="1">
        <v>0</v>
      </c>
      <c r="J520" s="1">
        <v>0</v>
      </c>
      <c r="K520" s="1">
        <v>0</v>
      </c>
      <c r="L520" s="1">
        <v>-35.89</v>
      </c>
      <c r="M520" s="1">
        <v>0</v>
      </c>
      <c r="N520" s="1" t="s">
        <v>103</v>
      </c>
    </row>
    <row r="521" spans="1:14" x14ac:dyDescent="0.2">
      <c r="A521">
        <v>11</v>
      </c>
      <c r="B521" s="2" t="s">
        <v>101</v>
      </c>
      <c r="C521" s="1" t="s">
        <v>102</v>
      </c>
      <c r="D521" s="1" t="s">
        <v>29</v>
      </c>
      <c r="E521" s="1" t="s">
        <v>219</v>
      </c>
      <c r="F521" t="s">
        <v>47</v>
      </c>
      <c r="G521" t="s">
        <v>110</v>
      </c>
      <c r="I521" s="1">
        <v>0</v>
      </c>
      <c r="J521" s="1">
        <v>0</v>
      </c>
      <c r="K521" s="1">
        <v>0</v>
      </c>
      <c r="L521" s="1">
        <v>-8.1199999999999992</v>
      </c>
      <c r="M521" s="1">
        <v>0</v>
      </c>
      <c r="N521" s="1" t="s">
        <v>103</v>
      </c>
    </row>
    <row r="522" spans="1:14" x14ac:dyDescent="0.2">
      <c r="A522">
        <v>11</v>
      </c>
      <c r="B522" s="2" t="s">
        <v>101</v>
      </c>
      <c r="C522" s="1" t="s">
        <v>102</v>
      </c>
      <c r="D522" s="1" t="s">
        <v>29</v>
      </c>
      <c r="E522" s="1" t="s">
        <v>219</v>
      </c>
      <c r="F522" t="s">
        <v>49</v>
      </c>
      <c r="G522" t="s">
        <v>31</v>
      </c>
      <c r="I522" s="1">
        <v>0</v>
      </c>
      <c r="J522" s="1">
        <v>0</v>
      </c>
      <c r="K522" s="1">
        <v>0</v>
      </c>
      <c r="L522" s="1">
        <v>-35.89</v>
      </c>
      <c r="M522" s="1">
        <v>0</v>
      </c>
      <c r="N522" s="1" t="s">
        <v>103</v>
      </c>
    </row>
    <row r="523" spans="1:14" x14ac:dyDescent="0.2">
      <c r="A523">
        <v>11</v>
      </c>
      <c r="B523" s="2" t="s">
        <v>101</v>
      </c>
      <c r="C523" s="1" t="s">
        <v>102</v>
      </c>
      <c r="D523" s="1" t="s">
        <v>29</v>
      </c>
      <c r="E523" s="1" t="s">
        <v>219</v>
      </c>
      <c r="F523" t="s">
        <v>49</v>
      </c>
      <c r="G523" t="s">
        <v>110</v>
      </c>
      <c r="I523" s="1">
        <v>0</v>
      </c>
      <c r="J523" s="1">
        <v>0</v>
      </c>
      <c r="K523" s="1">
        <v>0</v>
      </c>
      <c r="L523" s="1">
        <v>-8.1199999999999992</v>
      </c>
      <c r="M523" s="1">
        <v>0</v>
      </c>
      <c r="N523" s="1" t="s">
        <v>103</v>
      </c>
    </row>
    <row r="524" spans="1:14" x14ac:dyDescent="0.2">
      <c r="A524">
        <v>11</v>
      </c>
      <c r="B524" s="2" t="s">
        <v>101</v>
      </c>
      <c r="C524" s="1" t="s">
        <v>102</v>
      </c>
      <c r="D524" s="1" t="s">
        <v>29</v>
      </c>
      <c r="E524" s="1" t="s">
        <v>219</v>
      </c>
      <c r="F524" t="s">
        <v>62</v>
      </c>
      <c r="G524" t="s">
        <v>31</v>
      </c>
      <c r="I524" s="1">
        <v>5026</v>
      </c>
      <c r="J524" s="1">
        <v>0</v>
      </c>
      <c r="K524" s="1">
        <v>5026</v>
      </c>
      <c r="L524" s="1">
        <v>447.75</v>
      </c>
      <c r="M524" s="1">
        <v>0</v>
      </c>
      <c r="N524" s="1" t="s">
        <v>103</v>
      </c>
    </row>
    <row r="525" spans="1:14" x14ac:dyDescent="0.2">
      <c r="A525">
        <v>11</v>
      </c>
      <c r="B525" s="2" t="s">
        <v>101</v>
      </c>
      <c r="C525" s="1" t="s">
        <v>102</v>
      </c>
      <c r="D525" s="1" t="s">
        <v>29</v>
      </c>
      <c r="E525" s="1" t="s">
        <v>219</v>
      </c>
      <c r="F525" t="s">
        <v>62</v>
      </c>
      <c r="G525" t="s">
        <v>110</v>
      </c>
      <c r="I525" s="1">
        <v>0</v>
      </c>
      <c r="J525" s="1">
        <v>0</v>
      </c>
      <c r="K525" s="1">
        <v>0</v>
      </c>
      <c r="L525" s="1">
        <v>-3.73</v>
      </c>
      <c r="M525" s="1">
        <v>0</v>
      </c>
      <c r="N525" s="1" t="s">
        <v>103</v>
      </c>
    </row>
    <row r="526" spans="1:14" x14ac:dyDescent="0.2">
      <c r="A526">
        <v>11</v>
      </c>
      <c r="B526" s="2" t="s">
        <v>101</v>
      </c>
      <c r="C526" s="1" t="s">
        <v>102</v>
      </c>
      <c r="D526" s="1" t="s">
        <v>29</v>
      </c>
      <c r="E526" s="1" t="s">
        <v>207</v>
      </c>
      <c r="F526" t="s">
        <v>43</v>
      </c>
      <c r="G526" t="s">
        <v>110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 t="s">
        <v>103</v>
      </c>
    </row>
    <row r="527" spans="1:14" x14ac:dyDescent="0.2">
      <c r="A527">
        <v>11</v>
      </c>
      <c r="B527" s="2" t="s">
        <v>101</v>
      </c>
      <c r="C527" s="1" t="s">
        <v>102</v>
      </c>
      <c r="D527" s="1" t="s">
        <v>29</v>
      </c>
      <c r="E527" s="1" t="s">
        <v>207</v>
      </c>
      <c r="F527" t="s">
        <v>44</v>
      </c>
      <c r="G527" t="s">
        <v>110</v>
      </c>
      <c r="I527" s="1">
        <v>0</v>
      </c>
      <c r="J527" s="1">
        <v>0</v>
      </c>
      <c r="K527" s="1">
        <v>0</v>
      </c>
      <c r="L527" s="1">
        <v>-8.4600000000000009</v>
      </c>
      <c r="M527" s="1">
        <v>0</v>
      </c>
      <c r="N527" s="1" t="s">
        <v>103</v>
      </c>
    </row>
    <row r="528" spans="1:14" x14ac:dyDescent="0.2">
      <c r="A528">
        <v>11</v>
      </c>
      <c r="B528" s="2" t="s">
        <v>101</v>
      </c>
      <c r="C528" s="1" t="s">
        <v>102</v>
      </c>
      <c r="D528" s="1" t="s">
        <v>29</v>
      </c>
      <c r="E528" s="1" t="s">
        <v>207</v>
      </c>
      <c r="F528" t="s">
        <v>45</v>
      </c>
      <c r="G528" t="s">
        <v>110</v>
      </c>
      <c r="I528" s="1">
        <v>0</v>
      </c>
      <c r="J528" s="1">
        <v>0</v>
      </c>
      <c r="K528" s="1">
        <v>0</v>
      </c>
      <c r="L528" s="1">
        <v>-8.4600000000000009</v>
      </c>
      <c r="M528" s="1">
        <v>0</v>
      </c>
      <c r="N528" s="1" t="s">
        <v>103</v>
      </c>
    </row>
    <row r="529" spans="1:14" x14ac:dyDescent="0.2">
      <c r="A529">
        <v>11</v>
      </c>
      <c r="B529" s="2" t="s">
        <v>101</v>
      </c>
      <c r="C529" s="1" t="s">
        <v>102</v>
      </c>
      <c r="D529" s="1" t="s">
        <v>29</v>
      </c>
      <c r="E529" s="1" t="s">
        <v>207</v>
      </c>
      <c r="F529" t="s">
        <v>47</v>
      </c>
      <c r="G529" t="s">
        <v>110</v>
      </c>
      <c r="I529" s="1">
        <v>0</v>
      </c>
      <c r="J529" s="1">
        <v>0</v>
      </c>
      <c r="K529" s="1">
        <v>0</v>
      </c>
      <c r="L529" s="1">
        <v>-8.4600000000000009</v>
      </c>
      <c r="M529" s="1">
        <v>0</v>
      </c>
      <c r="N529" s="1" t="s">
        <v>103</v>
      </c>
    </row>
    <row r="530" spans="1:14" x14ac:dyDescent="0.2">
      <c r="A530">
        <v>11</v>
      </c>
      <c r="B530" s="2" t="s">
        <v>101</v>
      </c>
      <c r="C530" s="1" t="s">
        <v>102</v>
      </c>
      <c r="D530" s="1" t="s">
        <v>29</v>
      </c>
      <c r="E530" s="1" t="s">
        <v>207</v>
      </c>
      <c r="F530" t="s">
        <v>49</v>
      </c>
      <c r="G530" t="s">
        <v>110</v>
      </c>
      <c r="I530" s="1">
        <v>0</v>
      </c>
      <c r="J530" s="1">
        <v>0</v>
      </c>
      <c r="K530" s="1">
        <v>0</v>
      </c>
      <c r="L530" s="1">
        <v>-8.4600000000000009</v>
      </c>
      <c r="M530" s="1">
        <v>0</v>
      </c>
      <c r="N530" s="1" t="s">
        <v>103</v>
      </c>
    </row>
    <row r="531" spans="1:14" x14ac:dyDescent="0.2">
      <c r="A531">
        <v>11</v>
      </c>
      <c r="B531" s="2" t="s">
        <v>101</v>
      </c>
      <c r="C531" s="1" t="s">
        <v>102</v>
      </c>
      <c r="D531" s="1" t="s">
        <v>29</v>
      </c>
      <c r="E531" s="1" t="s">
        <v>207</v>
      </c>
      <c r="F531" t="s">
        <v>62</v>
      </c>
      <c r="G531" t="s">
        <v>31</v>
      </c>
      <c r="I531" s="1">
        <v>0</v>
      </c>
      <c r="J531" s="1">
        <v>0</v>
      </c>
      <c r="K531" s="1">
        <v>0</v>
      </c>
      <c r="L531" s="1">
        <v>616.6</v>
      </c>
      <c r="M531" s="1">
        <v>0</v>
      </c>
      <c r="N531" s="1" t="s">
        <v>103</v>
      </c>
    </row>
    <row r="532" spans="1:14" x14ac:dyDescent="0.2">
      <c r="A532">
        <v>11</v>
      </c>
      <c r="B532" s="2" t="s">
        <v>101</v>
      </c>
      <c r="C532" s="1" t="s">
        <v>102</v>
      </c>
      <c r="D532" s="1" t="s">
        <v>29</v>
      </c>
      <c r="E532" s="1" t="s">
        <v>207</v>
      </c>
      <c r="F532" t="s">
        <v>62</v>
      </c>
      <c r="G532" t="s">
        <v>110</v>
      </c>
      <c r="I532" s="1">
        <v>0</v>
      </c>
      <c r="J532" s="1">
        <v>0</v>
      </c>
      <c r="K532" s="1">
        <v>0</v>
      </c>
      <c r="L532" s="1">
        <v>-5.71</v>
      </c>
      <c r="M532" s="1">
        <v>0</v>
      </c>
      <c r="N532" s="1" t="s">
        <v>103</v>
      </c>
    </row>
    <row r="533" spans="1:14" x14ac:dyDescent="0.2">
      <c r="A533">
        <v>11</v>
      </c>
      <c r="B533" s="2" t="s">
        <v>101</v>
      </c>
      <c r="C533" s="1" t="s">
        <v>104</v>
      </c>
      <c r="D533" s="1" t="s">
        <v>29</v>
      </c>
      <c r="E533" s="1" t="s">
        <v>219</v>
      </c>
      <c r="F533" t="s">
        <v>41</v>
      </c>
      <c r="G533" t="s">
        <v>31</v>
      </c>
      <c r="I533" s="1">
        <v>460</v>
      </c>
      <c r="J533" s="1">
        <v>0</v>
      </c>
      <c r="K533" s="1">
        <v>460</v>
      </c>
      <c r="L533" s="1">
        <v>-31.66</v>
      </c>
      <c r="M533" s="1">
        <v>0</v>
      </c>
      <c r="N533" s="1" t="s">
        <v>105</v>
      </c>
    </row>
    <row r="534" spans="1:14" x14ac:dyDescent="0.2">
      <c r="A534">
        <v>11</v>
      </c>
      <c r="B534" s="2" t="s">
        <v>101</v>
      </c>
      <c r="C534" s="1" t="s">
        <v>104</v>
      </c>
      <c r="D534" s="1" t="s">
        <v>29</v>
      </c>
      <c r="E534" s="1" t="s">
        <v>219</v>
      </c>
      <c r="F534" t="s">
        <v>42</v>
      </c>
      <c r="G534" t="s">
        <v>31</v>
      </c>
      <c r="I534" s="1">
        <v>461</v>
      </c>
      <c r="J534" s="1">
        <v>0</v>
      </c>
      <c r="K534" s="1">
        <v>461</v>
      </c>
      <c r="L534" s="1">
        <v>110.46</v>
      </c>
      <c r="M534" s="1">
        <v>0</v>
      </c>
      <c r="N534" s="1" t="s">
        <v>105</v>
      </c>
    </row>
    <row r="535" spans="1:14" x14ac:dyDescent="0.2">
      <c r="A535">
        <v>11</v>
      </c>
      <c r="B535" s="2" t="s">
        <v>101</v>
      </c>
      <c r="C535" s="1" t="s">
        <v>104</v>
      </c>
      <c r="D535" s="1" t="s">
        <v>29</v>
      </c>
      <c r="E535" s="1" t="s">
        <v>219</v>
      </c>
      <c r="F535" t="s">
        <v>44</v>
      </c>
      <c r="G535" t="s">
        <v>31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 t="s">
        <v>105</v>
      </c>
    </row>
    <row r="536" spans="1:14" x14ac:dyDescent="0.2">
      <c r="A536">
        <v>11</v>
      </c>
      <c r="B536" s="2" t="s">
        <v>101</v>
      </c>
      <c r="C536" s="1" t="s">
        <v>104</v>
      </c>
      <c r="D536" s="1" t="s">
        <v>29</v>
      </c>
      <c r="E536" s="1" t="s">
        <v>219</v>
      </c>
      <c r="F536" t="s">
        <v>45</v>
      </c>
      <c r="G536" t="s">
        <v>31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 t="s">
        <v>105</v>
      </c>
    </row>
    <row r="537" spans="1:14" x14ac:dyDescent="0.2">
      <c r="A537">
        <v>11</v>
      </c>
      <c r="B537" s="2" t="s">
        <v>101</v>
      </c>
      <c r="C537" s="1" t="s">
        <v>104</v>
      </c>
      <c r="D537" s="1" t="s">
        <v>29</v>
      </c>
      <c r="E537" s="1" t="s">
        <v>219</v>
      </c>
      <c r="F537" t="s">
        <v>47</v>
      </c>
      <c r="G537" t="s">
        <v>31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 t="s">
        <v>105</v>
      </c>
    </row>
    <row r="538" spans="1:14" x14ac:dyDescent="0.2">
      <c r="A538">
        <v>11</v>
      </c>
      <c r="B538" s="2" t="s">
        <v>101</v>
      </c>
      <c r="C538" s="1" t="s">
        <v>104</v>
      </c>
      <c r="D538" s="1" t="s">
        <v>29</v>
      </c>
      <c r="E538" s="1" t="s">
        <v>219</v>
      </c>
      <c r="F538" t="s">
        <v>49</v>
      </c>
      <c r="G538" t="s">
        <v>31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 t="s">
        <v>105</v>
      </c>
    </row>
    <row r="539" spans="1:14" x14ac:dyDescent="0.2">
      <c r="A539">
        <v>11</v>
      </c>
      <c r="B539" s="2" t="s">
        <v>101</v>
      </c>
      <c r="C539" s="1" t="s">
        <v>104</v>
      </c>
      <c r="D539" s="1" t="s">
        <v>29</v>
      </c>
      <c r="E539" s="1" t="s">
        <v>219</v>
      </c>
      <c r="F539" t="s">
        <v>62</v>
      </c>
      <c r="G539" t="s">
        <v>31</v>
      </c>
      <c r="I539" s="1">
        <v>913</v>
      </c>
      <c r="J539" s="1">
        <v>0</v>
      </c>
      <c r="K539" s="1">
        <v>913</v>
      </c>
      <c r="L539" s="1">
        <v>51.25</v>
      </c>
      <c r="M539" s="1">
        <v>0</v>
      </c>
      <c r="N539" s="1" t="s">
        <v>105</v>
      </c>
    </row>
    <row r="540" spans="1:14" x14ac:dyDescent="0.2">
      <c r="A540">
        <v>11</v>
      </c>
      <c r="B540" s="2" t="s">
        <v>101</v>
      </c>
      <c r="C540" s="1" t="s">
        <v>104</v>
      </c>
      <c r="D540" s="1" t="s">
        <v>29</v>
      </c>
      <c r="E540" s="1" t="s">
        <v>207</v>
      </c>
      <c r="F540" t="s">
        <v>62</v>
      </c>
      <c r="G540" t="s">
        <v>31</v>
      </c>
      <c r="I540" s="1">
        <v>0</v>
      </c>
      <c r="J540" s="1">
        <v>0</v>
      </c>
      <c r="K540" s="1">
        <v>0</v>
      </c>
      <c r="L540" s="1">
        <v>77.31</v>
      </c>
      <c r="M540" s="1">
        <v>0</v>
      </c>
      <c r="N540" s="1" t="s">
        <v>105</v>
      </c>
    </row>
    <row r="541" spans="1:14" x14ac:dyDescent="0.2">
      <c r="A541">
        <v>11</v>
      </c>
      <c r="B541" s="2" t="s">
        <v>101</v>
      </c>
      <c r="C541" s="1" t="s">
        <v>104</v>
      </c>
      <c r="D541" s="1" t="s">
        <v>29</v>
      </c>
      <c r="E541" s="1" t="s">
        <v>207</v>
      </c>
      <c r="F541" t="s">
        <v>62</v>
      </c>
      <c r="G541" t="s">
        <v>110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 t="s">
        <v>105</v>
      </c>
    </row>
    <row r="542" spans="1:14" x14ac:dyDescent="0.2">
      <c r="A542">
        <v>11</v>
      </c>
      <c r="B542" s="2" t="s">
        <v>101</v>
      </c>
      <c r="C542" s="1" t="s">
        <v>106</v>
      </c>
      <c r="D542" s="1" t="s">
        <v>29</v>
      </c>
      <c r="E542" s="1" t="s">
        <v>219</v>
      </c>
      <c r="F542" t="s">
        <v>41</v>
      </c>
      <c r="G542" t="s">
        <v>31</v>
      </c>
      <c r="I542" s="1">
        <v>114</v>
      </c>
      <c r="J542" s="1">
        <v>0</v>
      </c>
      <c r="K542" s="1">
        <v>114</v>
      </c>
      <c r="L542" s="1">
        <v>8.65</v>
      </c>
      <c r="M542" s="1">
        <v>0</v>
      </c>
      <c r="N542" s="1" t="s">
        <v>107</v>
      </c>
    </row>
    <row r="543" spans="1:14" x14ac:dyDescent="0.2">
      <c r="A543">
        <v>11</v>
      </c>
      <c r="B543" s="2" t="s">
        <v>101</v>
      </c>
      <c r="C543" s="1" t="s">
        <v>106</v>
      </c>
      <c r="D543" s="1" t="s">
        <v>29</v>
      </c>
      <c r="E543" s="1" t="s">
        <v>219</v>
      </c>
      <c r="F543" t="s">
        <v>42</v>
      </c>
      <c r="G543" t="s">
        <v>31</v>
      </c>
      <c r="I543" s="1">
        <v>114</v>
      </c>
      <c r="J543" s="1">
        <v>0</v>
      </c>
      <c r="K543" s="1">
        <v>114</v>
      </c>
      <c r="L543" s="1">
        <v>8.66</v>
      </c>
      <c r="M543" s="1">
        <v>0</v>
      </c>
      <c r="N543" s="1" t="s">
        <v>107</v>
      </c>
    </row>
    <row r="544" spans="1:14" x14ac:dyDescent="0.2">
      <c r="A544">
        <v>11</v>
      </c>
      <c r="B544" s="2" t="s">
        <v>101</v>
      </c>
      <c r="C544" s="1" t="s">
        <v>106</v>
      </c>
      <c r="D544" s="1" t="s">
        <v>29</v>
      </c>
      <c r="E544" s="1" t="s">
        <v>219</v>
      </c>
      <c r="F544" t="s">
        <v>62</v>
      </c>
      <c r="G544" t="s">
        <v>31</v>
      </c>
      <c r="I544" s="1">
        <v>228</v>
      </c>
      <c r="J544" s="1">
        <v>0</v>
      </c>
      <c r="K544" s="1">
        <v>228</v>
      </c>
      <c r="L544" s="1">
        <v>11.26</v>
      </c>
      <c r="M544" s="1">
        <v>0</v>
      </c>
      <c r="N544" s="1" t="s">
        <v>107</v>
      </c>
    </row>
    <row r="545" spans="1:14" x14ac:dyDescent="0.2">
      <c r="A545">
        <v>11</v>
      </c>
      <c r="B545" s="2" t="s">
        <v>101</v>
      </c>
      <c r="C545" s="1" t="s">
        <v>106</v>
      </c>
      <c r="D545" s="1" t="s">
        <v>29</v>
      </c>
      <c r="E545" s="1" t="s">
        <v>207</v>
      </c>
      <c r="F545" t="s">
        <v>62</v>
      </c>
      <c r="G545" t="s">
        <v>31</v>
      </c>
      <c r="I545" s="1">
        <v>0</v>
      </c>
      <c r="J545" s="1">
        <v>0</v>
      </c>
      <c r="K545" s="1">
        <v>0</v>
      </c>
      <c r="L545" s="1">
        <v>19.649999999999999</v>
      </c>
      <c r="M545" s="1">
        <v>0</v>
      </c>
      <c r="N545" s="1" t="s">
        <v>107</v>
      </c>
    </row>
    <row r="546" spans="1:14" x14ac:dyDescent="0.2">
      <c r="A546">
        <v>11</v>
      </c>
      <c r="B546" s="2" t="s">
        <v>101</v>
      </c>
      <c r="C546" s="1" t="s">
        <v>108</v>
      </c>
      <c r="D546" s="1" t="s">
        <v>29</v>
      </c>
      <c r="E546" s="1" t="s">
        <v>219</v>
      </c>
      <c r="F546" t="s">
        <v>41</v>
      </c>
      <c r="G546" t="s">
        <v>31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 t="s">
        <v>109</v>
      </c>
    </row>
    <row r="547" spans="1:14" x14ac:dyDescent="0.2">
      <c r="A547">
        <v>11</v>
      </c>
      <c r="B547" s="2" t="s">
        <v>101</v>
      </c>
      <c r="C547" s="1" t="s">
        <v>108</v>
      </c>
      <c r="D547" s="1" t="s">
        <v>29</v>
      </c>
      <c r="E547" s="1" t="s">
        <v>219</v>
      </c>
      <c r="F547" t="s">
        <v>42</v>
      </c>
      <c r="G547" t="s">
        <v>31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 t="s">
        <v>109</v>
      </c>
    </row>
    <row r="548" spans="1:14" x14ac:dyDescent="0.2">
      <c r="A548">
        <v>11</v>
      </c>
      <c r="B548" s="2" t="s">
        <v>101</v>
      </c>
      <c r="C548" s="1" t="s">
        <v>108</v>
      </c>
      <c r="D548" s="1" t="s">
        <v>29</v>
      </c>
      <c r="E548" s="1" t="s">
        <v>219</v>
      </c>
      <c r="F548" t="s">
        <v>45</v>
      </c>
      <c r="G548" t="s">
        <v>31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 t="s">
        <v>109</v>
      </c>
    </row>
    <row r="549" spans="1:14" x14ac:dyDescent="0.2">
      <c r="A549">
        <v>11</v>
      </c>
      <c r="B549" s="2" t="s">
        <v>101</v>
      </c>
      <c r="C549" s="1" t="s">
        <v>108</v>
      </c>
      <c r="D549" s="1" t="s">
        <v>29</v>
      </c>
      <c r="E549" s="1" t="s">
        <v>219</v>
      </c>
      <c r="F549" t="s">
        <v>47</v>
      </c>
      <c r="G549" t="s">
        <v>31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 t="s">
        <v>109</v>
      </c>
    </row>
    <row r="550" spans="1:14" x14ac:dyDescent="0.2">
      <c r="A550">
        <v>11</v>
      </c>
      <c r="B550" s="2" t="s">
        <v>101</v>
      </c>
      <c r="C550" s="1" t="s">
        <v>108</v>
      </c>
      <c r="D550" s="1" t="s">
        <v>29</v>
      </c>
      <c r="E550" s="1" t="s">
        <v>219</v>
      </c>
      <c r="F550" t="s">
        <v>49</v>
      </c>
      <c r="G550" t="s">
        <v>31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 t="s">
        <v>109</v>
      </c>
    </row>
    <row r="551" spans="1:14" x14ac:dyDescent="0.2">
      <c r="A551">
        <v>11</v>
      </c>
      <c r="B551" s="2" t="s">
        <v>101</v>
      </c>
      <c r="C551" s="1" t="s">
        <v>108</v>
      </c>
      <c r="D551" s="1" t="s">
        <v>29</v>
      </c>
      <c r="E551" s="1" t="s">
        <v>207</v>
      </c>
      <c r="F551" t="s">
        <v>43</v>
      </c>
      <c r="G551" t="s">
        <v>110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 t="s">
        <v>109</v>
      </c>
    </row>
    <row r="552" spans="1:14" x14ac:dyDescent="0.2">
      <c r="A552">
        <v>11</v>
      </c>
      <c r="B552" s="2" t="s">
        <v>101</v>
      </c>
      <c r="C552" s="1" t="s">
        <v>108</v>
      </c>
      <c r="D552" s="1" t="s">
        <v>29</v>
      </c>
      <c r="E552" s="1" t="s">
        <v>207</v>
      </c>
      <c r="F552" t="s">
        <v>44</v>
      </c>
      <c r="G552" t="s">
        <v>110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 t="s">
        <v>109</v>
      </c>
    </row>
    <row r="553" spans="1:14" x14ac:dyDescent="0.2">
      <c r="A553">
        <v>11</v>
      </c>
      <c r="B553" s="2" t="s">
        <v>101</v>
      </c>
      <c r="C553" s="1" t="s">
        <v>108</v>
      </c>
      <c r="D553" s="1" t="s">
        <v>29</v>
      </c>
      <c r="E553" s="1" t="s">
        <v>207</v>
      </c>
      <c r="F553" t="s">
        <v>45</v>
      </c>
      <c r="G553" t="s">
        <v>110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 t="s">
        <v>109</v>
      </c>
    </row>
    <row r="554" spans="1:14" x14ac:dyDescent="0.2">
      <c r="A554">
        <v>11</v>
      </c>
      <c r="B554" s="2" t="s">
        <v>101</v>
      </c>
      <c r="C554" s="1" t="s">
        <v>108</v>
      </c>
      <c r="D554" s="1" t="s">
        <v>29</v>
      </c>
      <c r="E554" s="1" t="s">
        <v>207</v>
      </c>
      <c r="F554" t="s">
        <v>47</v>
      </c>
      <c r="G554" t="s">
        <v>110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 t="s">
        <v>109</v>
      </c>
    </row>
    <row r="555" spans="1:14" x14ac:dyDescent="0.2">
      <c r="A555">
        <v>11</v>
      </c>
      <c r="B555" s="2" t="s">
        <v>101</v>
      </c>
      <c r="C555" s="1" t="s">
        <v>108</v>
      </c>
      <c r="D555" s="1" t="s">
        <v>29</v>
      </c>
      <c r="E555" s="1" t="s">
        <v>207</v>
      </c>
      <c r="F555" t="s">
        <v>49</v>
      </c>
      <c r="G555" t="s">
        <v>110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 t="s">
        <v>109</v>
      </c>
    </row>
    <row r="556" spans="1:14" x14ac:dyDescent="0.2">
      <c r="A556">
        <v>11</v>
      </c>
      <c r="B556" s="2" t="s">
        <v>101</v>
      </c>
      <c r="C556" s="1" t="s">
        <v>116</v>
      </c>
      <c r="D556" s="1" t="s">
        <v>29</v>
      </c>
      <c r="E556" s="1" t="s">
        <v>219</v>
      </c>
      <c r="F556" t="s">
        <v>41</v>
      </c>
      <c r="G556" t="s">
        <v>31</v>
      </c>
      <c r="I556" s="1">
        <v>4180</v>
      </c>
      <c r="J556" s="1">
        <v>0</v>
      </c>
      <c r="K556" s="1">
        <v>4180</v>
      </c>
      <c r="L556" s="1">
        <v>163.81</v>
      </c>
      <c r="M556" s="1">
        <v>0</v>
      </c>
      <c r="N556" s="1" t="s">
        <v>117</v>
      </c>
    </row>
    <row r="557" spans="1:14" x14ac:dyDescent="0.2">
      <c r="A557">
        <v>11</v>
      </c>
      <c r="B557" s="2" t="s">
        <v>101</v>
      </c>
      <c r="C557" s="1" t="s">
        <v>116</v>
      </c>
      <c r="D557" s="1" t="s">
        <v>29</v>
      </c>
      <c r="E557" s="1" t="s">
        <v>219</v>
      </c>
      <c r="F557" t="s">
        <v>41</v>
      </c>
      <c r="G557" t="s">
        <v>110</v>
      </c>
      <c r="I557" s="1">
        <v>0</v>
      </c>
      <c r="J557" s="1">
        <v>0</v>
      </c>
      <c r="K557" s="1">
        <v>0</v>
      </c>
      <c r="L557" s="1">
        <v>288.36</v>
      </c>
      <c r="M557" s="1">
        <v>0</v>
      </c>
      <c r="N557" s="1" t="s">
        <v>117</v>
      </c>
    </row>
    <row r="558" spans="1:14" x14ac:dyDescent="0.2">
      <c r="A558">
        <v>11</v>
      </c>
      <c r="B558" s="2" t="s">
        <v>101</v>
      </c>
      <c r="C558" s="1" t="s">
        <v>116</v>
      </c>
      <c r="D558" s="1" t="s">
        <v>29</v>
      </c>
      <c r="E558" s="1" t="s">
        <v>219</v>
      </c>
      <c r="F558" t="s">
        <v>42</v>
      </c>
      <c r="G558" t="s">
        <v>31</v>
      </c>
      <c r="I558" s="1">
        <v>4181</v>
      </c>
      <c r="J558" s="1">
        <v>0</v>
      </c>
      <c r="K558" s="1">
        <v>4181</v>
      </c>
      <c r="L558" s="1">
        <v>163.77000000000001</v>
      </c>
      <c r="M558" s="1">
        <v>0</v>
      </c>
      <c r="N558" s="1" t="s">
        <v>117</v>
      </c>
    </row>
    <row r="559" spans="1:14" x14ac:dyDescent="0.2">
      <c r="A559">
        <v>11</v>
      </c>
      <c r="B559" s="2" t="s">
        <v>101</v>
      </c>
      <c r="C559" s="1" t="s">
        <v>116</v>
      </c>
      <c r="D559" s="1" t="s">
        <v>29</v>
      </c>
      <c r="E559" s="1" t="s">
        <v>219</v>
      </c>
      <c r="F559" t="s">
        <v>42</v>
      </c>
      <c r="G559" t="s">
        <v>110</v>
      </c>
      <c r="I559" s="1">
        <v>0</v>
      </c>
      <c r="J559" s="1">
        <v>0</v>
      </c>
      <c r="K559" s="1">
        <v>0</v>
      </c>
      <c r="L559" s="1">
        <v>288.33999999999997</v>
      </c>
      <c r="M559" s="1">
        <v>0</v>
      </c>
      <c r="N559" s="1" t="s">
        <v>117</v>
      </c>
    </row>
    <row r="560" spans="1:14" x14ac:dyDescent="0.2">
      <c r="A560">
        <v>11</v>
      </c>
      <c r="B560" s="2" t="s">
        <v>101</v>
      </c>
      <c r="C560" s="1" t="s">
        <v>116</v>
      </c>
      <c r="D560" s="1" t="s">
        <v>29</v>
      </c>
      <c r="E560" s="1" t="s">
        <v>219</v>
      </c>
      <c r="F560" t="s">
        <v>44</v>
      </c>
      <c r="G560" t="s">
        <v>31</v>
      </c>
      <c r="I560" s="1">
        <v>2153</v>
      </c>
      <c r="J560" s="1">
        <v>0</v>
      </c>
      <c r="K560" s="1">
        <v>2153</v>
      </c>
      <c r="L560" s="1">
        <v>113.78</v>
      </c>
      <c r="M560" s="1">
        <v>0</v>
      </c>
      <c r="N560" s="1" t="s">
        <v>117</v>
      </c>
    </row>
    <row r="561" spans="1:14" x14ac:dyDescent="0.2">
      <c r="A561">
        <v>11</v>
      </c>
      <c r="B561" s="2" t="s">
        <v>101</v>
      </c>
      <c r="C561" s="1" t="s">
        <v>116</v>
      </c>
      <c r="D561" s="1" t="s">
        <v>29</v>
      </c>
      <c r="E561" s="1" t="s">
        <v>219</v>
      </c>
      <c r="F561" t="s">
        <v>44</v>
      </c>
      <c r="G561" t="s">
        <v>110</v>
      </c>
      <c r="I561" s="1">
        <v>0</v>
      </c>
      <c r="J561" s="1">
        <v>0</v>
      </c>
      <c r="K561" s="1">
        <v>0</v>
      </c>
      <c r="L561" s="1">
        <v>105.73</v>
      </c>
      <c r="M561" s="1">
        <v>0</v>
      </c>
      <c r="N561" s="1" t="s">
        <v>117</v>
      </c>
    </row>
    <row r="562" spans="1:14" x14ac:dyDescent="0.2">
      <c r="A562">
        <v>11</v>
      </c>
      <c r="B562" s="2" t="s">
        <v>101</v>
      </c>
      <c r="C562" s="1" t="s">
        <v>116</v>
      </c>
      <c r="D562" s="1" t="s">
        <v>29</v>
      </c>
      <c r="E562" s="1" t="s">
        <v>219</v>
      </c>
      <c r="F562" t="s">
        <v>45</v>
      </c>
      <c r="G562" t="s">
        <v>31</v>
      </c>
      <c r="I562" s="1">
        <v>2153</v>
      </c>
      <c r="J562" s="1">
        <v>0</v>
      </c>
      <c r="K562" s="1">
        <v>2153</v>
      </c>
      <c r="L562" s="1">
        <v>113.78</v>
      </c>
      <c r="M562" s="1">
        <v>0</v>
      </c>
      <c r="N562" s="1" t="s">
        <v>117</v>
      </c>
    </row>
    <row r="563" spans="1:14" x14ac:dyDescent="0.2">
      <c r="A563">
        <v>11</v>
      </c>
      <c r="B563" s="2" t="s">
        <v>101</v>
      </c>
      <c r="C563" s="1" t="s">
        <v>116</v>
      </c>
      <c r="D563" s="1" t="s">
        <v>29</v>
      </c>
      <c r="E563" s="1" t="s">
        <v>219</v>
      </c>
      <c r="F563" t="s">
        <v>45</v>
      </c>
      <c r="G563" t="s">
        <v>110</v>
      </c>
      <c r="I563" s="1">
        <v>0</v>
      </c>
      <c r="J563" s="1">
        <v>0</v>
      </c>
      <c r="K563" s="1">
        <v>0</v>
      </c>
      <c r="L563" s="1">
        <v>105.73</v>
      </c>
      <c r="M563" s="1">
        <v>0</v>
      </c>
      <c r="N563" s="1" t="s">
        <v>117</v>
      </c>
    </row>
    <row r="564" spans="1:14" x14ac:dyDescent="0.2">
      <c r="A564">
        <v>11</v>
      </c>
      <c r="B564" s="2" t="s">
        <v>101</v>
      </c>
      <c r="C564" s="1" t="s">
        <v>116</v>
      </c>
      <c r="D564" s="1" t="s">
        <v>29</v>
      </c>
      <c r="E564" s="1" t="s">
        <v>219</v>
      </c>
      <c r="F564" t="s">
        <v>47</v>
      </c>
      <c r="G564" t="s">
        <v>31</v>
      </c>
      <c r="I564" s="1">
        <v>2153</v>
      </c>
      <c r="J564" s="1">
        <v>0</v>
      </c>
      <c r="K564" s="1">
        <v>2153</v>
      </c>
      <c r="L564" s="1">
        <v>113.78</v>
      </c>
      <c r="M564" s="1">
        <v>0</v>
      </c>
      <c r="N564" s="1" t="s">
        <v>117</v>
      </c>
    </row>
    <row r="565" spans="1:14" x14ac:dyDescent="0.2">
      <c r="A565">
        <v>11</v>
      </c>
      <c r="B565" s="2" t="s">
        <v>101</v>
      </c>
      <c r="C565" s="1" t="s">
        <v>116</v>
      </c>
      <c r="D565" s="1" t="s">
        <v>29</v>
      </c>
      <c r="E565" s="1" t="s">
        <v>219</v>
      </c>
      <c r="F565" t="s">
        <v>47</v>
      </c>
      <c r="G565" t="s">
        <v>110</v>
      </c>
      <c r="I565" s="1">
        <v>0</v>
      </c>
      <c r="J565" s="1">
        <v>0</v>
      </c>
      <c r="K565" s="1">
        <v>0</v>
      </c>
      <c r="L565" s="1">
        <v>105.73</v>
      </c>
      <c r="M565" s="1">
        <v>0</v>
      </c>
      <c r="N565" s="1" t="s">
        <v>117</v>
      </c>
    </row>
    <row r="566" spans="1:14" x14ac:dyDescent="0.2">
      <c r="A566">
        <v>11</v>
      </c>
      <c r="B566" s="2" t="s">
        <v>101</v>
      </c>
      <c r="C566" s="1" t="s">
        <v>116</v>
      </c>
      <c r="D566" s="1" t="s">
        <v>29</v>
      </c>
      <c r="E566" s="1" t="s">
        <v>219</v>
      </c>
      <c r="F566" t="s">
        <v>49</v>
      </c>
      <c r="G566" t="s">
        <v>31</v>
      </c>
      <c r="I566" s="1">
        <v>2154</v>
      </c>
      <c r="J566" s="1">
        <v>0</v>
      </c>
      <c r="K566" s="1">
        <v>2154</v>
      </c>
      <c r="L566" s="1">
        <v>113.78</v>
      </c>
      <c r="M566" s="1">
        <v>0</v>
      </c>
      <c r="N566" s="1" t="s">
        <v>117</v>
      </c>
    </row>
    <row r="567" spans="1:14" x14ac:dyDescent="0.2">
      <c r="A567">
        <v>11</v>
      </c>
      <c r="B567" s="2" t="s">
        <v>101</v>
      </c>
      <c r="C567" s="1" t="s">
        <v>116</v>
      </c>
      <c r="D567" s="1" t="s">
        <v>29</v>
      </c>
      <c r="E567" s="1" t="s">
        <v>219</v>
      </c>
      <c r="F567" t="s">
        <v>49</v>
      </c>
      <c r="G567" t="s">
        <v>110</v>
      </c>
      <c r="I567" s="1">
        <v>0</v>
      </c>
      <c r="J567" s="1">
        <v>0</v>
      </c>
      <c r="K567" s="1">
        <v>0</v>
      </c>
      <c r="L567" s="1">
        <v>105.73</v>
      </c>
      <c r="M567" s="1">
        <v>0</v>
      </c>
      <c r="N567" s="1" t="s">
        <v>117</v>
      </c>
    </row>
    <row r="568" spans="1:14" x14ac:dyDescent="0.2">
      <c r="A568">
        <v>11</v>
      </c>
      <c r="B568" s="2" t="s">
        <v>101</v>
      </c>
      <c r="C568" s="1" t="s">
        <v>116</v>
      </c>
      <c r="D568" s="1" t="s">
        <v>29</v>
      </c>
      <c r="E568" s="1" t="s">
        <v>207</v>
      </c>
      <c r="F568" t="s">
        <v>44</v>
      </c>
      <c r="G568" t="s">
        <v>110</v>
      </c>
      <c r="I568" s="1">
        <v>0</v>
      </c>
      <c r="J568" s="1">
        <v>0</v>
      </c>
      <c r="K568" s="1">
        <v>0</v>
      </c>
      <c r="L568" s="1">
        <v>76.900000000000006</v>
      </c>
      <c r="M568" s="1">
        <v>0</v>
      </c>
      <c r="N568" s="1" t="s">
        <v>117</v>
      </c>
    </row>
    <row r="569" spans="1:14" x14ac:dyDescent="0.2">
      <c r="A569">
        <v>11</v>
      </c>
      <c r="B569" s="2" t="s">
        <v>101</v>
      </c>
      <c r="C569" s="1" t="s">
        <v>116</v>
      </c>
      <c r="D569" s="1" t="s">
        <v>29</v>
      </c>
      <c r="E569" s="1" t="s">
        <v>207</v>
      </c>
      <c r="F569" t="s">
        <v>45</v>
      </c>
      <c r="G569" t="s">
        <v>31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 t="s">
        <v>117</v>
      </c>
    </row>
    <row r="570" spans="1:14" x14ac:dyDescent="0.2">
      <c r="A570">
        <v>11</v>
      </c>
      <c r="B570" s="2" t="s">
        <v>101</v>
      </c>
      <c r="C570" s="1" t="s">
        <v>116</v>
      </c>
      <c r="D570" s="1" t="s">
        <v>29</v>
      </c>
      <c r="E570" s="1" t="s">
        <v>207</v>
      </c>
      <c r="F570" t="s">
        <v>45</v>
      </c>
      <c r="G570" t="s">
        <v>110</v>
      </c>
      <c r="I570" s="1">
        <v>0</v>
      </c>
      <c r="J570" s="1">
        <v>0</v>
      </c>
      <c r="K570" s="1">
        <v>0</v>
      </c>
      <c r="L570" s="1">
        <v>76.900000000000006</v>
      </c>
      <c r="M570" s="1">
        <v>0</v>
      </c>
      <c r="N570" s="1" t="s">
        <v>117</v>
      </c>
    </row>
    <row r="571" spans="1:14" x14ac:dyDescent="0.2">
      <c r="A571">
        <v>11</v>
      </c>
      <c r="B571" s="2" t="s">
        <v>101</v>
      </c>
      <c r="C571" s="1" t="s">
        <v>116</v>
      </c>
      <c r="D571" s="1" t="s">
        <v>29</v>
      </c>
      <c r="E571" s="1" t="s">
        <v>207</v>
      </c>
      <c r="F571" t="s">
        <v>47</v>
      </c>
      <c r="G571" t="s">
        <v>31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 t="s">
        <v>117</v>
      </c>
    </row>
    <row r="572" spans="1:14" x14ac:dyDescent="0.2">
      <c r="A572">
        <v>11</v>
      </c>
      <c r="B572" s="2" t="s">
        <v>101</v>
      </c>
      <c r="C572" s="1" t="s">
        <v>116</v>
      </c>
      <c r="D572" s="1" t="s">
        <v>29</v>
      </c>
      <c r="E572" s="1" t="s">
        <v>207</v>
      </c>
      <c r="F572" t="s">
        <v>47</v>
      </c>
      <c r="G572" t="s">
        <v>110</v>
      </c>
      <c r="I572" s="1">
        <v>0</v>
      </c>
      <c r="J572" s="1">
        <v>0</v>
      </c>
      <c r="K572" s="1">
        <v>0</v>
      </c>
      <c r="L572" s="1">
        <v>76.900000000000006</v>
      </c>
      <c r="M572" s="1">
        <v>0</v>
      </c>
      <c r="N572" s="1" t="s">
        <v>117</v>
      </c>
    </row>
    <row r="573" spans="1:14" x14ac:dyDescent="0.2">
      <c r="A573">
        <v>11</v>
      </c>
      <c r="B573" s="2" t="s">
        <v>101</v>
      </c>
      <c r="C573" s="1" t="s">
        <v>116</v>
      </c>
      <c r="D573" s="1" t="s">
        <v>29</v>
      </c>
      <c r="E573" s="1" t="s">
        <v>207</v>
      </c>
      <c r="F573" t="s">
        <v>49</v>
      </c>
      <c r="G573" t="s">
        <v>31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 t="s">
        <v>117</v>
      </c>
    </row>
    <row r="574" spans="1:14" x14ac:dyDescent="0.2">
      <c r="A574">
        <v>11</v>
      </c>
      <c r="B574" s="2" t="s">
        <v>101</v>
      </c>
      <c r="C574" s="1" t="s">
        <v>116</v>
      </c>
      <c r="D574" s="1" t="s">
        <v>29</v>
      </c>
      <c r="E574" s="1" t="s">
        <v>207</v>
      </c>
      <c r="F574" t="s">
        <v>49</v>
      </c>
      <c r="G574" t="s">
        <v>110</v>
      </c>
      <c r="I574" s="1">
        <v>0</v>
      </c>
      <c r="J574" s="1">
        <v>0</v>
      </c>
      <c r="K574" s="1">
        <v>0</v>
      </c>
      <c r="L574" s="1">
        <v>76.88</v>
      </c>
      <c r="M574" s="1">
        <v>0</v>
      </c>
      <c r="N574" s="1" t="s">
        <v>117</v>
      </c>
    </row>
    <row r="575" spans="1:14" x14ac:dyDescent="0.2">
      <c r="A575">
        <v>11</v>
      </c>
      <c r="B575" s="2" t="s">
        <v>101</v>
      </c>
      <c r="C575" s="1" t="s">
        <v>118</v>
      </c>
      <c r="D575" s="1" t="s">
        <v>29</v>
      </c>
      <c r="E575" s="1" t="s">
        <v>219</v>
      </c>
      <c r="F575" t="s">
        <v>41</v>
      </c>
      <c r="G575" t="s">
        <v>31</v>
      </c>
      <c r="I575" s="1">
        <v>1958</v>
      </c>
      <c r="J575" s="1">
        <v>0</v>
      </c>
      <c r="K575" s="1">
        <v>1958</v>
      </c>
      <c r="L575" s="1">
        <v>80.47</v>
      </c>
      <c r="M575" s="1">
        <v>0</v>
      </c>
      <c r="N575" s="1" t="s">
        <v>119</v>
      </c>
    </row>
    <row r="576" spans="1:14" x14ac:dyDescent="0.2">
      <c r="A576">
        <v>11</v>
      </c>
      <c r="B576" s="2" t="s">
        <v>101</v>
      </c>
      <c r="C576" s="1" t="s">
        <v>118</v>
      </c>
      <c r="D576" s="1" t="s">
        <v>29</v>
      </c>
      <c r="E576" s="1" t="s">
        <v>219</v>
      </c>
      <c r="F576" t="s">
        <v>41</v>
      </c>
      <c r="G576" t="s">
        <v>110</v>
      </c>
      <c r="I576" s="1">
        <v>0</v>
      </c>
      <c r="J576" s="1">
        <v>0</v>
      </c>
      <c r="K576" s="1">
        <v>0</v>
      </c>
      <c r="L576" s="1">
        <v>146.44999999999999</v>
      </c>
      <c r="M576" s="1">
        <v>0</v>
      </c>
      <c r="N576" s="1" t="s">
        <v>119</v>
      </c>
    </row>
    <row r="577" spans="1:14" x14ac:dyDescent="0.2">
      <c r="A577">
        <v>11</v>
      </c>
      <c r="B577" s="2" t="s">
        <v>101</v>
      </c>
      <c r="C577" s="1" t="s">
        <v>118</v>
      </c>
      <c r="D577" s="1" t="s">
        <v>29</v>
      </c>
      <c r="E577" s="1" t="s">
        <v>219</v>
      </c>
      <c r="F577" t="s">
        <v>42</v>
      </c>
      <c r="G577" t="s">
        <v>31</v>
      </c>
      <c r="I577" s="1">
        <v>1957</v>
      </c>
      <c r="J577" s="1">
        <v>0</v>
      </c>
      <c r="K577" s="1">
        <v>1957</v>
      </c>
      <c r="L577" s="1">
        <v>80.41</v>
      </c>
      <c r="M577" s="1">
        <v>0</v>
      </c>
      <c r="N577" s="1" t="s">
        <v>119</v>
      </c>
    </row>
    <row r="578" spans="1:14" x14ac:dyDescent="0.2">
      <c r="A578">
        <v>11</v>
      </c>
      <c r="B578" s="2" t="s">
        <v>101</v>
      </c>
      <c r="C578" s="1" t="s">
        <v>118</v>
      </c>
      <c r="D578" s="1" t="s">
        <v>29</v>
      </c>
      <c r="E578" s="1" t="s">
        <v>219</v>
      </c>
      <c r="F578" t="s">
        <v>42</v>
      </c>
      <c r="G578" t="s">
        <v>110</v>
      </c>
      <c r="I578" s="1">
        <v>0</v>
      </c>
      <c r="J578" s="1">
        <v>0</v>
      </c>
      <c r="K578" s="1">
        <v>0</v>
      </c>
      <c r="L578" s="1">
        <v>146.41999999999999</v>
      </c>
      <c r="M578" s="1">
        <v>0</v>
      </c>
      <c r="N578" s="1" t="s">
        <v>119</v>
      </c>
    </row>
    <row r="579" spans="1:14" x14ac:dyDescent="0.2">
      <c r="A579">
        <v>11</v>
      </c>
      <c r="B579" s="2" t="s">
        <v>101</v>
      </c>
      <c r="C579" s="1" t="s">
        <v>118</v>
      </c>
      <c r="D579" s="1" t="s">
        <v>29</v>
      </c>
      <c r="E579" s="1" t="s">
        <v>219</v>
      </c>
      <c r="F579" t="s">
        <v>44</v>
      </c>
      <c r="G579" t="s">
        <v>31</v>
      </c>
      <c r="I579" s="1">
        <v>1008</v>
      </c>
      <c r="J579" s="1">
        <v>0</v>
      </c>
      <c r="K579" s="1">
        <v>1008</v>
      </c>
      <c r="L579" s="1">
        <v>55.79</v>
      </c>
      <c r="M579" s="1">
        <v>0</v>
      </c>
      <c r="N579" s="1" t="s">
        <v>119</v>
      </c>
    </row>
    <row r="580" spans="1:14" x14ac:dyDescent="0.2">
      <c r="A580">
        <v>11</v>
      </c>
      <c r="B580" s="2" t="s">
        <v>101</v>
      </c>
      <c r="C580" s="1" t="s">
        <v>118</v>
      </c>
      <c r="D580" s="1" t="s">
        <v>29</v>
      </c>
      <c r="E580" s="1" t="s">
        <v>219</v>
      </c>
      <c r="F580" t="s">
        <v>44</v>
      </c>
      <c r="G580" t="s">
        <v>110</v>
      </c>
      <c r="I580" s="1">
        <v>0</v>
      </c>
      <c r="J580" s="1">
        <v>0</v>
      </c>
      <c r="K580" s="1">
        <v>0</v>
      </c>
      <c r="L580" s="1">
        <v>53.78</v>
      </c>
      <c r="M580" s="1">
        <v>0</v>
      </c>
      <c r="N580" s="1" t="s">
        <v>119</v>
      </c>
    </row>
    <row r="581" spans="1:14" x14ac:dyDescent="0.2">
      <c r="A581">
        <v>11</v>
      </c>
      <c r="B581" s="2" t="s">
        <v>101</v>
      </c>
      <c r="C581" s="1" t="s">
        <v>118</v>
      </c>
      <c r="D581" s="1" t="s">
        <v>29</v>
      </c>
      <c r="E581" s="1" t="s">
        <v>219</v>
      </c>
      <c r="F581" t="s">
        <v>45</v>
      </c>
      <c r="G581" t="s">
        <v>31</v>
      </c>
      <c r="I581" s="1">
        <v>1008</v>
      </c>
      <c r="J581" s="1">
        <v>0</v>
      </c>
      <c r="K581" s="1">
        <v>1008</v>
      </c>
      <c r="L581" s="1">
        <v>55.79</v>
      </c>
      <c r="M581" s="1">
        <v>0</v>
      </c>
      <c r="N581" s="1" t="s">
        <v>119</v>
      </c>
    </row>
    <row r="582" spans="1:14" x14ac:dyDescent="0.2">
      <c r="A582">
        <v>11</v>
      </c>
      <c r="B582" s="2" t="s">
        <v>101</v>
      </c>
      <c r="C582" s="1" t="s">
        <v>118</v>
      </c>
      <c r="D582" s="1" t="s">
        <v>29</v>
      </c>
      <c r="E582" s="1" t="s">
        <v>219</v>
      </c>
      <c r="F582" t="s">
        <v>45</v>
      </c>
      <c r="G582" t="s">
        <v>110</v>
      </c>
      <c r="I582" s="1">
        <v>0</v>
      </c>
      <c r="J582" s="1">
        <v>0</v>
      </c>
      <c r="K582" s="1">
        <v>0</v>
      </c>
      <c r="L582" s="1">
        <v>53.78</v>
      </c>
      <c r="M582" s="1">
        <v>0</v>
      </c>
      <c r="N582" s="1" t="s">
        <v>119</v>
      </c>
    </row>
    <row r="583" spans="1:14" x14ac:dyDescent="0.2">
      <c r="A583">
        <v>11</v>
      </c>
      <c r="B583" s="2" t="s">
        <v>101</v>
      </c>
      <c r="C583" s="1" t="s">
        <v>118</v>
      </c>
      <c r="D583" s="1" t="s">
        <v>29</v>
      </c>
      <c r="E583" s="1" t="s">
        <v>219</v>
      </c>
      <c r="F583" t="s">
        <v>47</v>
      </c>
      <c r="G583" t="s">
        <v>31</v>
      </c>
      <c r="I583" s="1">
        <v>1008</v>
      </c>
      <c r="J583" s="1">
        <v>0</v>
      </c>
      <c r="K583" s="1">
        <v>1008</v>
      </c>
      <c r="L583" s="1">
        <v>55.79</v>
      </c>
      <c r="M583" s="1">
        <v>0</v>
      </c>
      <c r="N583" s="1" t="s">
        <v>119</v>
      </c>
    </row>
    <row r="584" spans="1:14" x14ac:dyDescent="0.2">
      <c r="A584">
        <v>11</v>
      </c>
      <c r="B584" s="2" t="s">
        <v>101</v>
      </c>
      <c r="C584" s="1" t="s">
        <v>118</v>
      </c>
      <c r="D584" s="1" t="s">
        <v>29</v>
      </c>
      <c r="E584" s="1" t="s">
        <v>219</v>
      </c>
      <c r="F584" t="s">
        <v>47</v>
      </c>
      <c r="G584" t="s">
        <v>110</v>
      </c>
      <c r="I584" s="1">
        <v>0</v>
      </c>
      <c r="J584" s="1">
        <v>0</v>
      </c>
      <c r="K584" s="1">
        <v>0</v>
      </c>
      <c r="L584" s="1">
        <v>53.78</v>
      </c>
      <c r="M584" s="1">
        <v>0</v>
      </c>
      <c r="N584" s="1" t="s">
        <v>119</v>
      </c>
    </row>
    <row r="585" spans="1:14" x14ac:dyDescent="0.2">
      <c r="A585">
        <v>11</v>
      </c>
      <c r="B585" s="2" t="s">
        <v>101</v>
      </c>
      <c r="C585" s="1" t="s">
        <v>118</v>
      </c>
      <c r="D585" s="1" t="s">
        <v>29</v>
      </c>
      <c r="E585" s="1" t="s">
        <v>219</v>
      </c>
      <c r="F585" t="s">
        <v>49</v>
      </c>
      <c r="G585" t="s">
        <v>31</v>
      </c>
      <c r="I585" s="1">
        <v>1008</v>
      </c>
      <c r="J585" s="1">
        <v>0</v>
      </c>
      <c r="K585" s="1">
        <v>1008</v>
      </c>
      <c r="L585" s="1">
        <v>55.74</v>
      </c>
      <c r="M585" s="1">
        <v>0</v>
      </c>
      <c r="N585" s="1" t="s">
        <v>119</v>
      </c>
    </row>
    <row r="586" spans="1:14" x14ac:dyDescent="0.2">
      <c r="A586">
        <v>11</v>
      </c>
      <c r="B586" s="2" t="s">
        <v>101</v>
      </c>
      <c r="C586" s="1" t="s">
        <v>118</v>
      </c>
      <c r="D586" s="1" t="s">
        <v>29</v>
      </c>
      <c r="E586" s="1" t="s">
        <v>219</v>
      </c>
      <c r="F586" t="s">
        <v>49</v>
      </c>
      <c r="G586" t="s">
        <v>110</v>
      </c>
      <c r="I586" s="1">
        <v>0</v>
      </c>
      <c r="J586" s="1">
        <v>0</v>
      </c>
      <c r="K586" s="1">
        <v>0</v>
      </c>
      <c r="L586" s="1">
        <v>53.78</v>
      </c>
      <c r="M586" s="1">
        <v>0</v>
      </c>
      <c r="N586" s="1" t="s">
        <v>119</v>
      </c>
    </row>
    <row r="587" spans="1:14" x14ac:dyDescent="0.2">
      <c r="A587">
        <v>11</v>
      </c>
      <c r="B587" s="2" t="s">
        <v>101</v>
      </c>
      <c r="C587" s="1" t="s">
        <v>118</v>
      </c>
      <c r="D587" s="1" t="s">
        <v>29</v>
      </c>
      <c r="E587" s="1" t="s">
        <v>219</v>
      </c>
      <c r="F587" t="s">
        <v>62</v>
      </c>
      <c r="G587" t="s">
        <v>31</v>
      </c>
      <c r="I587" s="1">
        <v>0</v>
      </c>
      <c r="J587" s="1">
        <v>0</v>
      </c>
      <c r="K587" s="1">
        <v>0</v>
      </c>
      <c r="L587" s="1">
        <v>23.79</v>
      </c>
      <c r="M587" s="1">
        <v>0</v>
      </c>
      <c r="N587" s="1" t="s">
        <v>119</v>
      </c>
    </row>
    <row r="588" spans="1:14" x14ac:dyDescent="0.2">
      <c r="A588">
        <v>11</v>
      </c>
      <c r="B588" s="2" t="s">
        <v>101</v>
      </c>
      <c r="C588" s="1" t="s">
        <v>118</v>
      </c>
      <c r="D588" s="1" t="s">
        <v>29</v>
      </c>
      <c r="E588" s="1" t="s">
        <v>219</v>
      </c>
      <c r="F588" t="s">
        <v>62</v>
      </c>
      <c r="G588" t="s">
        <v>110</v>
      </c>
      <c r="I588" s="1">
        <v>0</v>
      </c>
      <c r="J588" s="1">
        <v>0</v>
      </c>
      <c r="K588" s="1">
        <v>0</v>
      </c>
      <c r="L588" s="1">
        <v>12.08</v>
      </c>
      <c r="M588" s="1">
        <v>0</v>
      </c>
      <c r="N588" s="1" t="s">
        <v>119</v>
      </c>
    </row>
    <row r="589" spans="1:14" x14ac:dyDescent="0.2">
      <c r="A589">
        <v>11</v>
      </c>
      <c r="B589" s="2" t="s">
        <v>101</v>
      </c>
      <c r="C589" s="1" t="s">
        <v>118</v>
      </c>
      <c r="D589" s="1" t="s">
        <v>29</v>
      </c>
      <c r="E589" s="1" t="s">
        <v>207</v>
      </c>
      <c r="F589" t="s">
        <v>44</v>
      </c>
      <c r="G589" t="s">
        <v>110</v>
      </c>
      <c r="I589" s="1">
        <v>0</v>
      </c>
      <c r="J589" s="1">
        <v>0</v>
      </c>
      <c r="K589" s="1">
        <v>0</v>
      </c>
      <c r="L589" s="1">
        <v>38.92</v>
      </c>
      <c r="M589" s="1">
        <v>0</v>
      </c>
      <c r="N589" s="1" t="s">
        <v>119</v>
      </c>
    </row>
    <row r="590" spans="1:14" x14ac:dyDescent="0.2">
      <c r="A590">
        <v>11</v>
      </c>
      <c r="B590" s="2" t="s">
        <v>101</v>
      </c>
      <c r="C590" s="1" t="s">
        <v>118</v>
      </c>
      <c r="D590" s="1" t="s">
        <v>29</v>
      </c>
      <c r="E590" s="1" t="s">
        <v>207</v>
      </c>
      <c r="F590" t="s">
        <v>45</v>
      </c>
      <c r="G590" t="s">
        <v>31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 t="s">
        <v>119</v>
      </c>
    </row>
    <row r="591" spans="1:14" x14ac:dyDescent="0.2">
      <c r="A591">
        <v>11</v>
      </c>
      <c r="B591" s="2" t="s">
        <v>101</v>
      </c>
      <c r="C591" s="1" t="s">
        <v>118</v>
      </c>
      <c r="D591" s="1" t="s">
        <v>29</v>
      </c>
      <c r="E591" s="1" t="s">
        <v>207</v>
      </c>
      <c r="F591" t="s">
        <v>45</v>
      </c>
      <c r="G591" t="s">
        <v>110</v>
      </c>
      <c r="I591" s="1">
        <v>0</v>
      </c>
      <c r="J591" s="1">
        <v>0</v>
      </c>
      <c r="K591" s="1">
        <v>0</v>
      </c>
      <c r="L591" s="1">
        <v>38.92</v>
      </c>
      <c r="M591" s="1">
        <v>0</v>
      </c>
      <c r="N591" s="1" t="s">
        <v>119</v>
      </c>
    </row>
    <row r="592" spans="1:14" x14ac:dyDescent="0.2">
      <c r="A592">
        <v>11</v>
      </c>
      <c r="B592" s="2" t="s">
        <v>101</v>
      </c>
      <c r="C592" s="1" t="s">
        <v>118</v>
      </c>
      <c r="D592" s="1" t="s">
        <v>29</v>
      </c>
      <c r="E592" s="1" t="s">
        <v>207</v>
      </c>
      <c r="F592" t="s">
        <v>47</v>
      </c>
      <c r="G592" t="s">
        <v>31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 t="s">
        <v>119</v>
      </c>
    </row>
    <row r="593" spans="1:14" x14ac:dyDescent="0.2">
      <c r="A593">
        <v>11</v>
      </c>
      <c r="B593" s="2" t="s">
        <v>101</v>
      </c>
      <c r="C593" s="1" t="s">
        <v>118</v>
      </c>
      <c r="D593" s="1" t="s">
        <v>29</v>
      </c>
      <c r="E593" s="1" t="s">
        <v>207</v>
      </c>
      <c r="F593" t="s">
        <v>47</v>
      </c>
      <c r="G593" t="s">
        <v>110</v>
      </c>
      <c r="I593" s="1">
        <v>0</v>
      </c>
      <c r="J593" s="1">
        <v>0</v>
      </c>
      <c r="K593" s="1">
        <v>0</v>
      </c>
      <c r="L593" s="1">
        <v>38.92</v>
      </c>
      <c r="M593" s="1">
        <v>0</v>
      </c>
      <c r="N593" s="1" t="s">
        <v>119</v>
      </c>
    </row>
    <row r="594" spans="1:14" x14ac:dyDescent="0.2">
      <c r="A594">
        <v>11</v>
      </c>
      <c r="B594" s="2" t="s">
        <v>101</v>
      </c>
      <c r="C594" s="1" t="s">
        <v>118</v>
      </c>
      <c r="D594" s="1" t="s">
        <v>29</v>
      </c>
      <c r="E594" s="1" t="s">
        <v>207</v>
      </c>
      <c r="F594" t="s">
        <v>49</v>
      </c>
      <c r="G594" t="s">
        <v>31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 t="s">
        <v>119</v>
      </c>
    </row>
    <row r="595" spans="1:14" x14ac:dyDescent="0.2">
      <c r="A595">
        <v>11</v>
      </c>
      <c r="B595" s="2" t="s">
        <v>101</v>
      </c>
      <c r="C595" s="1" t="s">
        <v>118</v>
      </c>
      <c r="D595" s="1" t="s">
        <v>29</v>
      </c>
      <c r="E595" s="1" t="s">
        <v>207</v>
      </c>
      <c r="F595" t="s">
        <v>49</v>
      </c>
      <c r="G595" t="s">
        <v>110</v>
      </c>
      <c r="I595" s="1">
        <v>0</v>
      </c>
      <c r="J595" s="1">
        <v>0</v>
      </c>
      <c r="K595" s="1">
        <v>0</v>
      </c>
      <c r="L595" s="1">
        <v>38.880000000000003</v>
      </c>
      <c r="M595" s="1">
        <v>0</v>
      </c>
      <c r="N595" s="1" t="s">
        <v>119</v>
      </c>
    </row>
    <row r="596" spans="1:14" x14ac:dyDescent="0.2">
      <c r="A596">
        <v>11</v>
      </c>
      <c r="B596" s="2" t="s">
        <v>101</v>
      </c>
      <c r="C596" s="1" t="s">
        <v>118</v>
      </c>
      <c r="D596" s="1" t="s">
        <v>29</v>
      </c>
      <c r="E596" s="1" t="s">
        <v>207</v>
      </c>
      <c r="F596" t="s">
        <v>62</v>
      </c>
      <c r="G596" t="s">
        <v>31</v>
      </c>
      <c r="I596" s="1">
        <v>0</v>
      </c>
      <c r="J596" s="1">
        <v>0</v>
      </c>
      <c r="K596" s="1">
        <v>0</v>
      </c>
      <c r="L596" s="1">
        <v>6.4</v>
      </c>
      <c r="M596" s="1">
        <v>0</v>
      </c>
      <c r="N596" s="1" t="s">
        <v>119</v>
      </c>
    </row>
    <row r="597" spans="1:14" x14ac:dyDescent="0.2">
      <c r="A597">
        <v>11</v>
      </c>
      <c r="B597" s="2" t="s">
        <v>101</v>
      </c>
      <c r="C597" s="1" t="s">
        <v>118</v>
      </c>
      <c r="D597" s="1" t="s">
        <v>29</v>
      </c>
      <c r="E597" s="1" t="s">
        <v>207</v>
      </c>
      <c r="F597" t="s">
        <v>62</v>
      </c>
      <c r="G597" t="s">
        <v>110</v>
      </c>
      <c r="I597" s="1">
        <v>0</v>
      </c>
      <c r="J597" s="1">
        <v>0</v>
      </c>
      <c r="K597" s="1">
        <v>0</v>
      </c>
      <c r="L597" s="1">
        <v>12.92</v>
      </c>
      <c r="M597" s="1">
        <v>0</v>
      </c>
      <c r="N597" s="1" t="s">
        <v>119</v>
      </c>
    </row>
    <row r="598" spans="1:14" x14ac:dyDescent="0.2">
      <c r="A598">
        <v>11</v>
      </c>
      <c r="B598" s="2" t="s">
        <v>101</v>
      </c>
      <c r="C598" s="1" t="s">
        <v>120</v>
      </c>
      <c r="D598" s="1" t="s">
        <v>29</v>
      </c>
      <c r="E598" s="1" t="s">
        <v>219</v>
      </c>
      <c r="F598" t="s">
        <v>41</v>
      </c>
      <c r="G598" t="s">
        <v>31</v>
      </c>
      <c r="I598" s="1">
        <v>67</v>
      </c>
      <c r="J598" s="1">
        <v>0</v>
      </c>
      <c r="K598" s="1">
        <v>67</v>
      </c>
      <c r="L598" s="1">
        <v>2.14</v>
      </c>
      <c r="M598" s="1">
        <v>0</v>
      </c>
      <c r="N598" s="1" t="s">
        <v>121</v>
      </c>
    </row>
    <row r="599" spans="1:14" x14ac:dyDescent="0.2">
      <c r="A599">
        <v>11</v>
      </c>
      <c r="B599" s="2" t="s">
        <v>101</v>
      </c>
      <c r="C599" s="1" t="s">
        <v>120</v>
      </c>
      <c r="D599" s="1" t="s">
        <v>29</v>
      </c>
      <c r="E599" s="1" t="s">
        <v>219</v>
      </c>
      <c r="F599" t="s">
        <v>41</v>
      </c>
      <c r="G599" t="s">
        <v>110</v>
      </c>
      <c r="I599" s="1">
        <v>0</v>
      </c>
      <c r="J599" s="1">
        <v>0</v>
      </c>
      <c r="K599" s="1">
        <v>0</v>
      </c>
      <c r="L599" s="1">
        <v>4.46</v>
      </c>
      <c r="M599" s="1">
        <v>0</v>
      </c>
      <c r="N599" s="1" t="s">
        <v>121</v>
      </c>
    </row>
    <row r="600" spans="1:14" x14ac:dyDescent="0.2">
      <c r="A600">
        <v>11</v>
      </c>
      <c r="B600" s="2" t="s">
        <v>101</v>
      </c>
      <c r="C600" s="1" t="s">
        <v>120</v>
      </c>
      <c r="D600" s="1" t="s">
        <v>29</v>
      </c>
      <c r="E600" s="1" t="s">
        <v>219</v>
      </c>
      <c r="F600" t="s">
        <v>42</v>
      </c>
      <c r="G600" t="s">
        <v>31</v>
      </c>
      <c r="I600" s="1">
        <v>67</v>
      </c>
      <c r="J600" s="1">
        <v>0</v>
      </c>
      <c r="K600" s="1">
        <v>67</v>
      </c>
      <c r="L600" s="1">
        <v>2.14</v>
      </c>
      <c r="M600" s="1">
        <v>0</v>
      </c>
      <c r="N600" s="1" t="s">
        <v>121</v>
      </c>
    </row>
    <row r="601" spans="1:14" x14ac:dyDescent="0.2">
      <c r="A601">
        <v>11</v>
      </c>
      <c r="B601" s="2" t="s">
        <v>101</v>
      </c>
      <c r="C601" s="1" t="s">
        <v>120</v>
      </c>
      <c r="D601" s="1" t="s">
        <v>29</v>
      </c>
      <c r="E601" s="1" t="s">
        <v>219</v>
      </c>
      <c r="F601" t="s">
        <v>42</v>
      </c>
      <c r="G601" t="s">
        <v>110</v>
      </c>
      <c r="I601" s="1">
        <v>0</v>
      </c>
      <c r="J601" s="1">
        <v>0</v>
      </c>
      <c r="K601" s="1">
        <v>0</v>
      </c>
      <c r="L601" s="1">
        <v>4.46</v>
      </c>
      <c r="M601" s="1">
        <v>0</v>
      </c>
      <c r="N601" s="1" t="s">
        <v>121</v>
      </c>
    </row>
    <row r="602" spans="1:14" x14ac:dyDescent="0.2">
      <c r="A602">
        <v>11</v>
      </c>
      <c r="B602" s="2" t="s">
        <v>101</v>
      </c>
      <c r="C602" s="1" t="s">
        <v>120</v>
      </c>
      <c r="D602" s="1" t="s">
        <v>29</v>
      </c>
      <c r="E602" s="1" t="s">
        <v>219</v>
      </c>
      <c r="F602" t="s">
        <v>44</v>
      </c>
      <c r="G602" t="s">
        <v>31</v>
      </c>
      <c r="I602" s="1">
        <v>34</v>
      </c>
      <c r="J602" s="1">
        <v>0</v>
      </c>
      <c r="K602" s="1">
        <v>34</v>
      </c>
      <c r="L602" s="1">
        <v>1.62</v>
      </c>
      <c r="M602" s="1">
        <v>0</v>
      </c>
      <c r="N602" s="1" t="s">
        <v>121</v>
      </c>
    </row>
    <row r="603" spans="1:14" x14ac:dyDescent="0.2">
      <c r="A603">
        <v>11</v>
      </c>
      <c r="B603" s="2" t="s">
        <v>101</v>
      </c>
      <c r="C603" s="1" t="s">
        <v>120</v>
      </c>
      <c r="D603" s="1" t="s">
        <v>29</v>
      </c>
      <c r="E603" s="1" t="s">
        <v>219</v>
      </c>
      <c r="F603" t="s">
        <v>44</v>
      </c>
      <c r="G603" t="s">
        <v>110</v>
      </c>
      <c r="I603" s="1">
        <v>0</v>
      </c>
      <c r="J603" s="1">
        <v>0</v>
      </c>
      <c r="K603" s="1">
        <v>0</v>
      </c>
      <c r="L603" s="1">
        <v>1.64</v>
      </c>
      <c r="M603" s="1">
        <v>0</v>
      </c>
      <c r="N603" s="1" t="s">
        <v>121</v>
      </c>
    </row>
    <row r="604" spans="1:14" x14ac:dyDescent="0.2">
      <c r="A604">
        <v>11</v>
      </c>
      <c r="B604" s="2" t="s">
        <v>101</v>
      </c>
      <c r="C604" s="1" t="s">
        <v>120</v>
      </c>
      <c r="D604" s="1" t="s">
        <v>29</v>
      </c>
      <c r="E604" s="1" t="s">
        <v>219</v>
      </c>
      <c r="F604" t="s">
        <v>45</v>
      </c>
      <c r="G604" t="s">
        <v>31</v>
      </c>
      <c r="I604" s="1">
        <v>34</v>
      </c>
      <c r="J604" s="1">
        <v>0</v>
      </c>
      <c r="K604" s="1">
        <v>34</v>
      </c>
      <c r="L604" s="1">
        <v>1.62</v>
      </c>
      <c r="M604" s="1">
        <v>0</v>
      </c>
      <c r="N604" s="1" t="s">
        <v>121</v>
      </c>
    </row>
    <row r="605" spans="1:14" x14ac:dyDescent="0.2">
      <c r="A605">
        <v>11</v>
      </c>
      <c r="B605" s="2" t="s">
        <v>101</v>
      </c>
      <c r="C605" s="1" t="s">
        <v>120</v>
      </c>
      <c r="D605" s="1" t="s">
        <v>29</v>
      </c>
      <c r="E605" s="1" t="s">
        <v>219</v>
      </c>
      <c r="F605" t="s">
        <v>45</v>
      </c>
      <c r="G605" t="s">
        <v>110</v>
      </c>
      <c r="I605" s="1">
        <v>0</v>
      </c>
      <c r="J605" s="1">
        <v>0</v>
      </c>
      <c r="K605" s="1">
        <v>0</v>
      </c>
      <c r="L605" s="1">
        <v>1.64</v>
      </c>
      <c r="M605" s="1">
        <v>0</v>
      </c>
      <c r="N605" s="1" t="s">
        <v>121</v>
      </c>
    </row>
    <row r="606" spans="1:14" x14ac:dyDescent="0.2">
      <c r="A606">
        <v>11</v>
      </c>
      <c r="B606" s="2" t="s">
        <v>101</v>
      </c>
      <c r="C606" s="1" t="s">
        <v>120</v>
      </c>
      <c r="D606" s="1" t="s">
        <v>29</v>
      </c>
      <c r="E606" s="1" t="s">
        <v>219</v>
      </c>
      <c r="F606" t="s">
        <v>47</v>
      </c>
      <c r="G606" t="s">
        <v>31</v>
      </c>
      <c r="I606" s="1">
        <v>34</v>
      </c>
      <c r="J606" s="1">
        <v>0</v>
      </c>
      <c r="K606" s="1">
        <v>34</v>
      </c>
      <c r="L606" s="1">
        <v>1.62</v>
      </c>
      <c r="M606" s="1">
        <v>0</v>
      </c>
      <c r="N606" s="1" t="s">
        <v>121</v>
      </c>
    </row>
    <row r="607" spans="1:14" x14ac:dyDescent="0.2">
      <c r="A607">
        <v>11</v>
      </c>
      <c r="B607" s="2" t="s">
        <v>101</v>
      </c>
      <c r="C607" s="1" t="s">
        <v>120</v>
      </c>
      <c r="D607" s="1" t="s">
        <v>29</v>
      </c>
      <c r="E607" s="1" t="s">
        <v>219</v>
      </c>
      <c r="F607" t="s">
        <v>47</v>
      </c>
      <c r="G607" t="s">
        <v>110</v>
      </c>
      <c r="I607" s="1">
        <v>0</v>
      </c>
      <c r="J607" s="1">
        <v>0</v>
      </c>
      <c r="K607" s="1">
        <v>0</v>
      </c>
      <c r="L607" s="1">
        <v>1.64</v>
      </c>
      <c r="M607" s="1">
        <v>0</v>
      </c>
      <c r="N607" s="1" t="s">
        <v>121</v>
      </c>
    </row>
    <row r="608" spans="1:14" x14ac:dyDescent="0.2">
      <c r="A608">
        <v>11</v>
      </c>
      <c r="B608" s="2" t="s">
        <v>101</v>
      </c>
      <c r="C608" s="1" t="s">
        <v>120</v>
      </c>
      <c r="D608" s="1" t="s">
        <v>29</v>
      </c>
      <c r="E608" s="1" t="s">
        <v>219</v>
      </c>
      <c r="F608" t="s">
        <v>49</v>
      </c>
      <c r="G608" t="s">
        <v>31</v>
      </c>
      <c r="I608" s="1">
        <v>34</v>
      </c>
      <c r="J608" s="1">
        <v>0</v>
      </c>
      <c r="K608" s="1">
        <v>34</v>
      </c>
      <c r="L608" s="1">
        <v>1.65</v>
      </c>
      <c r="M608" s="1">
        <v>0</v>
      </c>
      <c r="N608" s="1" t="s">
        <v>121</v>
      </c>
    </row>
    <row r="609" spans="1:14" x14ac:dyDescent="0.2">
      <c r="A609">
        <v>11</v>
      </c>
      <c r="B609" s="2" t="s">
        <v>101</v>
      </c>
      <c r="C609" s="1" t="s">
        <v>120</v>
      </c>
      <c r="D609" s="1" t="s">
        <v>29</v>
      </c>
      <c r="E609" s="1" t="s">
        <v>219</v>
      </c>
      <c r="F609" t="s">
        <v>49</v>
      </c>
      <c r="G609" t="s">
        <v>110</v>
      </c>
      <c r="I609" s="1">
        <v>0</v>
      </c>
      <c r="J609" s="1">
        <v>0</v>
      </c>
      <c r="K609" s="1">
        <v>0</v>
      </c>
      <c r="L609" s="1">
        <v>1.64</v>
      </c>
      <c r="M609" s="1">
        <v>0</v>
      </c>
      <c r="N609" s="1" t="s">
        <v>121</v>
      </c>
    </row>
    <row r="610" spans="1:14" x14ac:dyDescent="0.2">
      <c r="A610">
        <v>11</v>
      </c>
      <c r="B610" s="2" t="s">
        <v>101</v>
      </c>
      <c r="C610" s="1" t="s">
        <v>120</v>
      </c>
      <c r="D610" s="1" t="s">
        <v>29</v>
      </c>
      <c r="E610" s="1" t="s">
        <v>207</v>
      </c>
      <c r="F610" t="s">
        <v>44</v>
      </c>
      <c r="G610" t="s">
        <v>110</v>
      </c>
      <c r="I610" s="1">
        <v>0</v>
      </c>
      <c r="J610" s="1">
        <v>0</v>
      </c>
      <c r="K610" s="1">
        <v>0</v>
      </c>
      <c r="L610" s="1">
        <v>1.2</v>
      </c>
      <c r="M610" s="1">
        <v>0</v>
      </c>
      <c r="N610" s="1" t="s">
        <v>121</v>
      </c>
    </row>
    <row r="611" spans="1:14" x14ac:dyDescent="0.2">
      <c r="A611">
        <v>11</v>
      </c>
      <c r="B611" s="2" t="s">
        <v>101</v>
      </c>
      <c r="C611" s="1" t="s">
        <v>120</v>
      </c>
      <c r="D611" s="1" t="s">
        <v>29</v>
      </c>
      <c r="E611" s="1" t="s">
        <v>207</v>
      </c>
      <c r="F611" t="s">
        <v>45</v>
      </c>
      <c r="G611" t="s">
        <v>31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 t="s">
        <v>121</v>
      </c>
    </row>
    <row r="612" spans="1:14" x14ac:dyDescent="0.2">
      <c r="A612">
        <v>11</v>
      </c>
      <c r="B612" s="2" t="s">
        <v>101</v>
      </c>
      <c r="C612" s="1" t="s">
        <v>120</v>
      </c>
      <c r="D612" s="1" t="s">
        <v>29</v>
      </c>
      <c r="E612" s="1" t="s">
        <v>207</v>
      </c>
      <c r="F612" t="s">
        <v>45</v>
      </c>
      <c r="G612" t="s">
        <v>110</v>
      </c>
      <c r="I612" s="1">
        <v>0</v>
      </c>
      <c r="J612" s="1">
        <v>0</v>
      </c>
      <c r="K612" s="1">
        <v>0</v>
      </c>
      <c r="L612" s="1">
        <v>1.2</v>
      </c>
      <c r="M612" s="1">
        <v>0</v>
      </c>
      <c r="N612" s="1" t="s">
        <v>121</v>
      </c>
    </row>
    <row r="613" spans="1:14" x14ac:dyDescent="0.2">
      <c r="A613">
        <v>11</v>
      </c>
      <c r="B613" s="2" t="s">
        <v>101</v>
      </c>
      <c r="C613" s="1" t="s">
        <v>120</v>
      </c>
      <c r="D613" s="1" t="s">
        <v>29</v>
      </c>
      <c r="E613" s="1" t="s">
        <v>207</v>
      </c>
      <c r="F613" t="s">
        <v>47</v>
      </c>
      <c r="G613" t="s">
        <v>31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 t="s">
        <v>121</v>
      </c>
    </row>
    <row r="614" spans="1:14" x14ac:dyDescent="0.2">
      <c r="A614">
        <v>11</v>
      </c>
      <c r="B614" s="2" t="s">
        <v>101</v>
      </c>
      <c r="C614" s="1" t="s">
        <v>120</v>
      </c>
      <c r="D614" s="1" t="s">
        <v>29</v>
      </c>
      <c r="E614" s="1" t="s">
        <v>207</v>
      </c>
      <c r="F614" t="s">
        <v>47</v>
      </c>
      <c r="G614" t="s">
        <v>110</v>
      </c>
      <c r="I614" s="1">
        <v>0</v>
      </c>
      <c r="J614" s="1">
        <v>0</v>
      </c>
      <c r="K614" s="1">
        <v>0</v>
      </c>
      <c r="L614" s="1">
        <v>1.2</v>
      </c>
      <c r="M614" s="1">
        <v>0</v>
      </c>
      <c r="N614" s="1" t="s">
        <v>121</v>
      </c>
    </row>
    <row r="615" spans="1:14" x14ac:dyDescent="0.2">
      <c r="A615">
        <v>11</v>
      </c>
      <c r="B615" s="2" t="s">
        <v>101</v>
      </c>
      <c r="C615" s="1" t="s">
        <v>120</v>
      </c>
      <c r="D615" s="1" t="s">
        <v>29</v>
      </c>
      <c r="E615" s="1" t="s">
        <v>207</v>
      </c>
      <c r="F615" t="s">
        <v>49</v>
      </c>
      <c r="G615" t="s">
        <v>31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 t="s">
        <v>121</v>
      </c>
    </row>
    <row r="616" spans="1:14" x14ac:dyDescent="0.2">
      <c r="A616">
        <v>11</v>
      </c>
      <c r="B616" s="2" t="s">
        <v>101</v>
      </c>
      <c r="C616" s="1" t="s">
        <v>120</v>
      </c>
      <c r="D616" s="1" t="s">
        <v>29</v>
      </c>
      <c r="E616" s="1" t="s">
        <v>207</v>
      </c>
      <c r="F616" t="s">
        <v>49</v>
      </c>
      <c r="G616" t="s">
        <v>110</v>
      </c>
      <c r="I616" s="1">
        <v>0</v>
      </c>
      <c r="J616" s="1">
        <v>0</v>
      </c>
      <c r="K616" s="1">
        <v>0</v>
      </c>
      <c r="L616" s="1">
        <v>1.1200000000000001</v>
      </c>
      <c r="M616" s="1">
        <v>0</v>
      </c>
      <c r="N616" s="1" t="s">
        <v>121</v>
      </c>
    </row>
    <row r="617" spans="1:14" x14ac:dyDescent="0.2">
      <c r="A617">
        <v>11</v>
      </c>
      <c r="B617" s="2" t="s">
        <v>101</v>
      </c>
      <c r="C617" s="1" t="s">
        <v>123</v>
      </c>
      <c r="D617" s="1" t="s">
        <v>29</v>
      </c>
      <c r="E617" s="1" t="s">
        <v>219</v>
      </c>
      <c r="F617" t="s">
        <v>44</v>
      </c>
      <c r="G617" t="s">
        <v>31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 t="s">
        <v>124</v>
      </c>
    </row>
    <row r="618" spans="1:14" x14ac:dyDescent="0.2">
      <c r="A618">
        <v>11</v>
      </c>
      <c r="B618" s="2" t="s">
        <v>101</v>
      </c>
      <c r="C618" s="1" t="s">
        <v>123</v>
      </c>
      <c r="D618" s="1" t="s">
        <v>29</v>
      </c>
      <c r="E618" s="1" t="s">
        <v>219</v>
      </c>
      <c r="F618" t="s">
        <v>45</v>
      </c>
      <c r="G618" t="s">
        <v>31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 t="s">
        <v>124</v>
      </c>
    </row>
    <row r="619" spans="1:14" x14ac:dyDescent="0.2">
      <c r="A619">
        <v>11</v>
      </c>
      <c r="B619" s="2" t="s">
        <v>101</v>
      </c>
      <c r="C619" s="1" t="s">
        <v>123</v>
      </c>
      <c r="D619" s="1" t="s">
        <v>29</v>
      </c>
      <c r="E619" s="1" t="s">
        <v>219</v>
      </c>
      <c r="F619" t="s">
        <v>47</v>
      </c>
      <c r="G619" t="s">
        <v>31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 t="s">
        <v>124</v>
      </c>
    </row>
    <row r="620" spans="1:14" x14ac:dyDescent="0.2">
      <c r="A620">
        <v>11</v>
      </c>
      <c r="B620" s="2" t="s">
        <v>101</v>
      </c>
      <c r="C620" s="1" t="s">
        <v>123</v>
      </c>
      <c r="D620" s="1" t="s">
        <v>29</v>
      </c>
      <c r="E620" s="1" t="s">
        <v>219</v>
      </c>
      <c r="F620" t="s">
        <v>49</v>
      </c>
      <c r="G620" t="s">
        <v>31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 t="s">
        <v>124</v>
      </c>
    </row>
    <row r="621" spans="1:14" x14ac:dyDescent="0.2">
      <c r="A621">
        <v>11</v>
      </c>
      <c r="B621" s="2" t="s">
        <v>101</v>
      </c>
      <c r="C621" s="1" t="s">
        <v>123</v>
      </c>
      <c r="D621" s="1" t="s">
        <v>29</v>
      </c>
      <c r="E621" s="1" t="s">
        <v>219</v>
      </c>
      <c r="F621" t="s">
        <v>62</v>
      </c>
      <c r="G621" t="s">
        <v>31</v>
      </c>
      <c r="I621" s="1">
        <v>3000</v>
      </c>
      <c r="J621" s="1">
        <v>0</v>
      </c>
      <c r="K621" s="1">
        <v>3000</v>
      </c>
      <c r="L621" s="1">
        <v>324.2</v>
      </c>
      <c r="M621" s="1">
        <v>0</v>
      </c>
      <c r="N621" s="1" t="s">
        <v>124</v>
      </c>
    </row>
    <row r="622" spans="1:14" x14ac:dyDescent="0.2">
      <c r="A622">
        <v>11</v>
      </c>
      <c r="B622" s="2" t="s">
        <v>101</v>
      </c>
      <c r="C622" s="1" t="s">
        <v>123</v>
      </c>
      <c r="D622" s="1" t="s">
        <v>29</v>
      </c>
      <c r="E622" s="1" t="s">
        <v>219</v>
      </c>
      <c r="F622" t="s">
        <v>62</v>
      </c>
      <c r="G622" t="s">
        <v>110</v>
      </c>
      <c r="I622" s="1">
        <v>0</v>
      </c>
      <c r="J622" s="1">
        <v>0</v>
      </c>
      <c r="K622" s="1">
        <v>0</v>
      </c>
      <c r="L622" s="1">
        <v>162.1</v>
      </c>
      <c r="M622" s="1">
        <v>0</v>
      </c>
      <c r="N622" s="1" t="s">
        <v>124</v>
      </c>
    </row>
    <row r="623" spans="1:14" x14ac:dyDescent="0.2">
      <c r="A623">
        <v>11</v>
      </c>
      <c r="B623" s="2" t="s">
        <v>101</v>
      </c>
      <c r="C623" s="1" t="s">
        <v>123</v>
      </c>
      <c r="D623" s="1" t="s">
        <v>29</v>
      </c>
      <c r="E623" s="1" t="s">
        <v>207</v>
      </c>
      <c r="F623" t="s">
        <v>62</v>
      </c>
      <c r="G623" t="s">
        <v>31</v>
      </c>
      <c r="I623" s="1">
        <v>0</v>
      </c>
      <c r="J623" s="1">
        <v>0</v>
      </c>
      <c r="K623" s="1">
        <v>0</v>
      </c>
      <c r="L623" s="1">
        <v>87.28</v>
      </c>
      <c r="M623" s="1">
        <v>0</v>
      </c>
      <c r="N623" s="1" t="s">
        <v>124</v>
      </c>
    </row>
    <row r="624" spans="1:14" x14ac:dyDescent="0.2">
      <c r="A624">
        <v>11</v>
      </c>
      <c r="B624" s="2" t="s">
        <v>101</v>
      </c>
      <c r="C624" s="1" t="s">
        <v>123</v>
      </c>
      <c r="D624" s="1" t="s">
        <v>29</v>
      </c>
      <c r="E624" s="1" t="s">
        <v>207</v>
      </c>
      <c r="F624" t="s">
        <v>62</v>
      </c>
      <c r="G624" t="s">
        <v>110</v>
      </c>
      <c r="I624" s="1">
        <v>0</v>
      </c>
      <c r="J624" s="1">
        <v>0</v>
      </c>
      <c r="K624" s="1">
        <v>0</v>
      </c>
      <c r="L624" s="1">
        <v>174.56</v>
      </c>
      <c r="M624" s="1">
        <v>0</v>
      </c>
      <c r="N624" s="1" t="s">
        <v>124</v>
      </c>
    </row>
    <row r="625" spans="1:14" x14ac:dyDescent="0.2">
      <c r="A625">
        <v>11</v>
      </c>
      <c r="B625" s="2" t="s">
        <v>101</v>
      </c>
      <c r="C625" s="1" t="s">
        <v>139</v>
      </c>
      <c r="D625" s="1" t="s">
        <v>29</v>
      </c>
      <c r="E625" s="1" t="s">
        <v>219</v>
      </c>
      <c r="F625" t="s">
        <v>62</v>
      </c>
      <c r="G625" t="s">
        <v>31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 t="s">
        <v>140</v>
      </c>
    </row>
    <row r="626" spans="1:14" x14ac:dyDescent="0.2">
      <c r="A626">
        <v>11</v>
      </c>
      <c r="B626" s="2" t="s">
        <v>101</v>
      </c>
      <c r="C626" s="1" t="s">
        <v>139</v>
      </c>
      <c r="D626" s="1" t="s">
        <v>29</v>
      </c>
      <c r="E626" s="1" t="s">
        <v>207</v>
      </c>
      <c r="F626" t="s">
        <v>62</v>
      </c>
      <c r="G626" t="s">
        <v>31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140</v>
      </c>
    </row>
    <row r="627" spans="1:14" x14ac:dyDescent="0.2">
      <c r="A627">
        <v>11</v>
      </c>
      <c r="B627" s="2" t="s">
        <v>101</v>
      </c>
      <c r="C627" s="1" t="s">
        <v>141</v>
      </c>
      <c r="D627" s="1" t="s">
        <v>29</v>
      </c>
      <c r="E627" s="1" t="s">
        <v>219</v>
      </c>
      <c r="F627" t="s">
        <v>41</v>
      </c>
      <c r="G627" t="s">
        <v>31</v>
      </c>
      <c r="I627" s="1">
        <v>0</v>
      </c>
      <c r="J627" s="1">
        <v>0</v>
      </c>
      <c r="K627" s="1">
        <v>0</v>
      </c>
      <c r="L627" s="1">
        <v>50</v>
      </c>
      <c r="M627" s="1">
        <v>0</v>
      </c>
      <c r="N627" s="1" t="s">
        <v>142</v>
      </c>
    </row>
    <row r="628" spans="1:14" x14ac:dyDescent="0.2">
      <c r="A628">
        <v>11</v>
      </c>
      <c r="B628" s="2" t="s">
        <v>101</v>
      </c>
      <c r="C628" s="1" t="s">
        <v>141</v>
      </c>
      <c r="D628" s="1" t="s">
        <v>29</v>
      </c>
      <c r="E628" s="1" t="s">
        <v>236</v>
      </c>
      <c r="F628" t="s">
        <v>38</v>
      </c>
      <c r="G628" t="s">
        <v>31</v>
      </c>
      <c r="I628" s="1">
        <v>0</v>
      </c>
      <c r="J628" s="1">
        <v>0</v>
      </c>
      <c r="K628" s="1">
        <v>0</v>
      </c>
      <c r="L628" s="1">
        <v>50</v>
      </c>
      <c r="M628" s="1">
        <v>0</v>
      </c>
      <c r="N628" s="1" t="s">
        <v>142</v>
      </c>
    </row>
    <row r="629" spans="1:14" x14ac:dyDescent="0.2">
      <c r="A629">
        <v>11</v>
      </c>
      <c r="B629" s="2" t="s">
        <v>101</v>
      </c>
      <c r="C629" s="1" t="s">
        <v>180</v>
      </c>
      <c r="D629" s="1" t="s">
        <v>29</v>
      </c>
      <c r="E629" s="1" t="s">
        <v>219</v>
      </c>
      <c r="F629" t="s">
        <v>62</v>
      </c>
      <c r="G629" t="s">
        <v>31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 t="s">
        <v>181</v>
      </c>
    </row>
    <row r="630" spans="1:14" x14ac:dyDescent="0.2">
      <c r="A630">
        <v>11</v>
      </c>
      <c r="B630" s="2" t="s">
        <v>101</v>
      </c>
      <c r="C630" s="1" t="s">
        <v>185</v>
      </c>
      <c r="D630" s="1" t="s">
        <v>29</v>
      </c>
      <c r="E630" s="1" t="s">
        <v>219</v>
      </c>
      <c r="F630" t="s">
        <v>62</v>
      </c>
      <c r="G630" t="s">
        <v>31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 t="s">
        <v>182</v>
      </c>
    </row>
    <row r="631" spans="1:14" x14ac:dyDescent="0.2">
      <c r="A631">
        <v>11</v>
      </c>
      <c r="B631" s="2" t="s">
        <v>101</v>
      </c>
      <c r="C631" s="1" t="s">
        <v>190</v>
      </c>
      <c r="D631" s="1" t="s">
        <v>29</v>
      </c>
      <c r="E631" s="1" t="s">
        <v>236</v>
      </c>
      <c r="F631" t="s">
        <v>62</v>
      </c>
      <c r="G631" t="s">
        <v>31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 t="s">
        <v>191</v>
      </c>
    </row>
    <row r="632" spans="1:14" x14ac:dyDescent="0.2">
      <c r="A632">
        <v>11</v>
      </c>
      <c r="B632" s="2" t="s">
        <v>71</v>
      </c>
      <c r="C632" s="1" t="s">
        <v>72</v>
      </c>
      <c r="D632" s="1" t="s">
        <v>29</v>
      </c>
      <c r="E632" s="1" t="s">
        <v>219</v>
      </c>
      <c r="F632" t="s">
        <v>42</v>
      </c>
      <c r="G632" t="s">
        <v>31</v>
      </c>
      <c r="I632" s="1">
        <v>56869</v>
      </c>
      <c r="J632" s="1">
        <v>0</v>
      </c>
      <c r="K632" s="1">
        <v>56869</v>
      </c>
      <c r="L632" s="1">
        <v>6560.85</v>
      </c>
      <c r="M632" s="1">
        <v>0</v>
      </c>
      <c r="N632" s="1" t="s">
        <v>74</v>
      </c>
    </row>
    <row r="633" spans="1:14" x14ac:dyDescent="0.2">
      <c r="A633">
        <v>11</v>
      </c>
      <c r="B633" s="2" t="s">
        <v>71</v>
      </c>
      <c r="C633" s="1" t="s">
        <v>72</v>
      </c>
      <c r="D633" s="1" t="s">
        <v>29</v>
      </c>
      <c r="E633" s="1" t="s">
        <v>219</v>
      </c>
      <c r="F633" t="s">
        <v>62</v>
      </c>
      <c r="G633" t="s">
        <v>31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 t="s">
        <v>74</v>
      </c>
    </row>
    <row r="634" spans="1:14" x14ac:dyDescent="0.2">
      <c r="A634">
        <v>11</v>
      </c>
      <c r="B634" s="2" t="s">
        <v>71</v>
      </c>
      <c r="C634" s="1" t="s">
        <v>72</v>
      </c>
      <c r="D634" s="1" t="s">
        <v>29</v>
      </c>
      <c r="E634" s="1" t="s">
        <v>207</v>
      </c>
      <c r="F634" t="s">
        <v>44</v>
      </c>
      <c r="G634" t="s">
        <v>31</v>
      </c>
      <c r="I634" s="1">
        <v>26177</v>
      </c>
      <c r="J634" s="1">
        <v>0</v>
      </c>
      <c r="K634" s="1">
        <v>26177</v>
      </c>
      <c r="L634" s="1">
        <v>4915.16</v>
      </c>
      <c r="M634" s="1">
        <v>0</v>
      </c>
      <c r="N634" s="1" t="s">
        <v>74</v>
      </c>
    </row>
    <row r="635" spans="1:14" x14ac:dyDescent="0.2">
      <c r="A635">
        <v>11</v>
      </c>
      <c r="B635" s="2" t="s">
        <v>71</v>
      </c>
      <c r="C635" s="1" t="s">
        <v>72</v>
      </c>
      <c r="D635" s="1" t="s">
        <v>29</v>
      </c>
      <c r="E635" s="1" t="s">
        <v>207</v>
      </c>
      <c r="F635" t="s">
        <v>44</v>
      </c>
      <c r="G635" t="s">
        <v>110</v>
      </c>
      <c r="I635" s="1">
        <v>0</v>
      </c>
      <c r="J635" s="1">
        <v>0</v>
      </c>
      <c r="K635" s="1">
        <v>0</v>
      </c>
      <c r="L635" s="1">
        <v>1894.76</v>
      </c>
      <c r="M635" s="1">
        <v>0</v>
      </c>
      <c r="N635" s="1" t="s">
        <v>74</v>
      </c>
    </row>
    <row r="636" spans="1:14" x14ac:dyDescent="0.2">
      <c r="A636">
        <v>11</v>
      </c>
      <c r="B636" s="2" t="s">
        <v>71</v>
      </c>
      <c r="C636" s="1" t="s">
        <v>72</v>
      </c>
      <c r="D636" s="1" t="s">
        <v>29</v>
      </c>
      <c r="E636" s="1" t="s">
        <v>207</v>
      </c>
      <c r="F636" t="s">
        <v>47</v>
      </c>
      <c r="G636" t="s">
        <v>31</v>
      </c>
      <c r="I636" s="1">
        <v>26177</v>
      </c>
      <c r="J636" s="1">
        <v>0</v>
      </c>
      <c r="K636" s="1">
        <v>26177</v>
      </c>
      <c r="L636" s="1">
        <v>4915.16</v>
      </c>
      <c r="M636" s="1">
        <v>0</v>
      </c>
      <c r="N636" s="1" t="s">
        <v>74</v>
      </c>
    </row>
    <row r="637" spans="1:14" x14ac:dyDescent="0.2">
      <c r="A637">
        <v>11</v>
      </c>
      <c r="B637" s="2" t="s">
        <v>71</v>
      </c>
      <c r="C637" s="1" t="s">
        <v>72</v>
      </c>
      <c r="D637" s="1" t="s">
        <v>29</v>
      </c>
      <c r="E637" s="1" t="s">
        <v>207</v>
      </c>
      <c r="F637" t="s">
        <v>47</v>
      </c>
      <c r="G637" t="s">
        <v>110</v>
      </c>
      <c r="I637" s="1">
        <v>0</v>
      </c>
      <c r="J637" s="1">
        <v>0</v>
      </c>
      <c r="K637" s="1">
        <v>0</v>
      </c>
      <c r="L637" s="1">
        <v>1894.76</v>
      </c>
      <c r="M637" s="1">
        <v>0</v>
      </c>
      <c r="N637" s="1" t="s">
        <v>74</v>
      </c>
    </row>
    <row r="638" spans="1:14" x14ac:dyDescent="0.2">
      <c r="A638">
        <v>11</v>
      </c>
      <c r="B638" s="2" t="s">
        <v>71</v>
      </c>
      <c r="C638" s="1" t="s">
        <v>72</v>
      </c>
      <c r="D638" s="1" t="s">
        <v>29</v>
      </c>
      <c r="E638" s="1" t="s">
        <v>207</v>
      </c>
      <c r="F638" t="s">
        <v>62</v>
      </c>
      <c r="G638" t="s">
        <v>31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 t="s">
        <v>74</v>
      </c>
    </row>
    <row r="639" spans="1:14" x14ac:dyDescent="0.2">
      <c r="A639">
        <v>11</v>
      </c>
      <c r="B639" s="2" t="s">
        <v>71</v>
      </c>
      <c r="C639" s="1" t="s">
        <v>72</v>
      </c>
      <c r="D639" s="1" t="s">
        <v>73</v>
      </c>
      <c r="E639" s="1" t="s">
        <v>220</v>
      </c>
      <c r="F639" t="s">
        <v>62</v>
      </c>
      <c r="G639" t="s">
        <v>31</v>
      </c>
      <c r="I639" s="1">
        <v>0</v>
      </c>
      <c r="J639" s="1">
        <v>0</v>
      </c>
      <c r="K639" s="1">
        <v>0</v>
      </c>
      <c r="L639" s="1">
        <v>13789.14</v>
      </c>
      <c r="M639" s="1">
        <v>0</v>
      </c>
      <c r="N639" s="1" t="s">
        <v>74</v>
      </c>
    </row>
    <row r="640" spans="1:14" x14ac:dyDescent="0.2">
      <c r="A640">
        <v>11</v>
      </c>
      <c r="B640" s="2" t="s">
        <v>71</v>
      </c>
      <c r="C640" s="1" t="s">
        <v>72</v>
      </c>
      <c r="D640" s="1" t="s">
        <v>73</v>
      </c>
      <c r="E640" s="1" t="s">
        <v>220</v>
      </c>
      <c r="F640" t="s">
        <v>38</v>
      </c>
      <c r="G640" t="s">
        <v>31</v>
      </c>
      <c r="I640" s="1">
        <v>0</v>
      </c>
      <c r="J640" s="1">
        <v>0</v>
      </c>
      <c r="K640" s="1">
        <v>0</v>
      </c>
      <c r="L640" s="1">
        <v>7228.37</v>
      </c>
      <c r="M640" s="1">
        <v>0</v>
      </c>
      <c r="N640" s="1" t="s">
        <v>74</v>
      </c>
    </row>
    <row r="641" spans="1:14" x14ac:dyDescent="0.2">
      <c r="A641">
        <v>11</v>
      </c>
      <c r="B641" s="2" t="s">
        <v>71</v>
      </c>
      <c r="C641" s="1" t="s">
        <v>99</v>
      </c>
      <c r="D641" s="1" t="s">
        <v>29</v>
      </c>
      <c r="E641" s="1" t="s">
        <v>219</v>
      </c>
      <c r="F641" t="s">
        <v>42</v>
      </c>
      <c r="G641" t="s">
        <v>31</v>
      </c>
      <c r="I641" s="1">
        <v>216</v>
      </c>
      <c r="J641" s="1">
        <v>0</v>
      </c>
      <c r="K641" s="1">
        <v>216</v>
      </c>
      <c r="L641" s="1">
        <v>18</v>
      </c>
      <c r="M641" s="1">
        <v>0</v>
      </c>
      <c r="N641" s="1" t="s">
        <v>100</v>
      </c>
    </row>
    <row r="642" spans="1:14" x14ac:dyDescent="0.2">
      <c r="A642">
        <v>11</v>
      </c>
      <c r="B642" s="2" t="s">
        <v>71</v>
      </c>
      <c r="C642" s="1" t="s">
        <v>99</v>
      </c>
      <c r="D642" s="1" t="s">
        <v>29</v>
      </c>
      <c r="E642" s="1" t="s">
        <v>219</v>
      </c>
      <c r="F642" t="s">
        <v>62</v>
      </c>
      <c r="G642" t="s">
        <v>31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 t="s">
        <v>100</v>
      </c>
    </row>
    <row r="643" spans="1:14" x14ac:dyDescent="0.2">
      <c r="A643">
        <v>11</v>
      </c>
      <c r="B643" s="2" t="s">
        <v>71</v>
      </c>
      <c r="C643" s="1" t="s">
        <v>99</v>
      </c>
      <c r="D643" s="1" t="s">
        <v>29</v>
      </c>
      <c r="E643" s="1" t="s">
        <v>219</v>
      </c>
      <c r="F643" t="s">
        <v>38</v>
      </c>
      <c r="G643" t="s">
        <v>31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 t="s">
        <v>100</v>
      </c>
    </row>
    <row r="644" spans="1:14" x14ac:dyDescent="0.2">
      <c r="A644">
        <v>11</v>
      </c>
      <c r="B644" s="2" t="s">
        <v>71</v>
      </c>
      <c r="C644" s="1" t="s">
        <v>99</v>
      </c>
      <c r="D644" s="1" t="s">
        <v>29</v>
      </c>
      <c r="E644" s="1" t="s">
        <v>207</v>
      </c>
      <c r="F644" t="s">
        <v>44</v>
      </c>
      <c r="G644" t="s">
        <v>31</v>
      </c>
      <c r="I644" s="1">
        <v>108</v>
      </c>
      <c r="J644" s="1">
        <v>0</v>
      </c>
      <c r="K644" s="1">
        <v>108</v>
      </c>
      <c r="L644" s="1">
        <v>27</v>
      </c>
      <c r="M644" s="1">
        <v>0</v>
      </c>
      <c r="N644" s="1" t="s">
        <v>100</v>
      </c>
    </row>
    <row r="645" spans="1:14" x14ac:dyDescent="0.2">
      <c r="A645">
        <v>11</v>
      </c>
      <c r="B645" s="2" t="s">
        <v>71</v>
      </c>
      <c r="C645" s="1" t="s">
        <v>99</v>
      </c>
      <c r="D645" s="1" t="s">
        <v>29</v>
      </c>
      <c r="E645" s="1" t="s">
        <v>207</v>
      </c>
      <c r="F645" t="s">
        <v>47</v>
      </c>
      <c r="G645" t="s">
        <v>31</v>
      </c>
      <c r="I645" s="1">
        <v>108</v>
      </c>
      <c r="J645" s="1">
        <v>0</v>
      </c>
      <c r="K645" s="1">
        <v>108</v>
      </c>
      <c r="L645" s="1">
        <v>27</v>
      </c>
      <c r="M645" s="1">
        <v>0</v>
      </c>
      <c r="N645" s="1" t="s">
        <v>100</v>
      </c>
    </row>
    <row r="646" spans="1:14" x14ac:dyDescent="0.2">
      <c r="A646">
        <v>11</v>
      </c>
      <c r="B646" s="2" t="s">
        <v>71</v>
      </c>
      <c r="C646" s="1" t="s">
        <v>99</v>
      </c>
      <c r="D646" s="1" t="s">
        <v>29</v>
      </c>
      <c r="E646" s="1" t="s">
        <v>207</v>
      </c>
      <c r="F646" t="s">
        <v>62</v>
      </c>
      <c r="G646" t="s">
        <v>31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 t="s">
        <v>100</v>
      </c>
    </row>
    <row r="647" spans="1:14" x14ac:dyDescent="0.2">
      <c r="A647">
        <v>11</v>
      </c>
      <c r="B647" s="2" t="s">
        <v>71</v>
      </c>
      <c r="C647" s="1" t="s">
        <v>99</v>
      </c>
      <c r="D647" s="1" t="s">
        <v>73</v>
      </c>
      <c r="E647" s="1" t="s">
        <v>220</v>
      </c>
      <c r="F647" t="s">
        <v>62</v>
      </c>
      <c r="G647" t="s">
        <v>31</v>
      </c>
      <c r="I647" s="1">
        <v>0</v>
      </c>
      <c r="J647" s="1">
        <v>0</v>
      </c>
      <c r="K647" s="1">
        <v>0</v>
      </c>
      <c r="L647" s="1">
        <v>54</v>
      </c>
      <c r="M647" s="1">
        <v>0</v>
      </c>
      <c r="N647" s="1" t="s">
        <v>100</v>
      </c>
    </row>
    <row r="648" spans="1:14" x14ac:dyDescent="0.2">
      <c r="A648">
        <v>11</v>
      </c>
      <c r="B648" s="2" t="s">
        <v>71</v>
      </c>
      <c r="C648" s="1" t="s">
        <v>99</v>
      </c>
      <c r="D648" s="1" t="s">
        <v>73</v>
      </c>
      <c r="E648" s="1" t="s">
        <v>220</v>
      </c>
      <c r="F648" t="s">
        <v>38</v>
      </c>
      <c r="G648" t="s">
        <v>31</v>
      </c>
      <c r="I648" s="1">
        <v>0</v>
      </c>
      <c r="J648" s="1">
        <v>0</v>
      </c>
      <c r="K648" s="1">
        <v>0</v>
      </c>
      <c r="L648" s="1">
        <v>54</v>
      </c>
      <c r="M648" s="1">
        <v>0</v>
      </c>
      <c r="N648" s="1" t="s">
        <v>100</v>
      </c>
    </row>
    <row r="649" spans="1:14" x14ac:dyDescent="0.2">
      <c r="A649">
        <v>11</v>
      </c>
      <c r="B649" s="2" t="s">
        <v>71</v>
      </c>
      <c r="C649" s="1" t="s">
        <v>102</v>
      </c>
      <c r="D649" s="1" t="s">
        <v>29</v>
      </c>
      <c r="E649" s="1" t="s">
        <v>219</v>
      </c>
      <c r="F649" t="s">
        <v>42</v>
      </c>
      <c r="G649" t="s">
        <v>31</v>
      </c>
      <c r="I649" s="1">
        <v>14088</v>
      </c>
      <c r="J649" s="1">
        <v>0</v>
      </c>
      <c r="K649" s="1">
        <v>14088</v>
      </c>
      <c r="L649" s="1">
        <v>1492.4</v>
      </c>
      <c r="M649" s="1">
        <v>0</v>
      </c>
      <c r="N649" s="1" t="s">
        <v>103</v>
      </c>
    </row>
    <row r="650" spans="1:14" x14ac:dyDescent="0.2">
      <c r="A650">
        <v>11</v>
      </c>
      <c r="B650" s="2" t="s">
        <v>71</v>
      </c>
      <c r="C650" s="1" t="s">
        <v>102</v>
      </c>
      <c r="D650" s="1" t="s">
        <v>29</v>
      </c>
      <c r="E650" s="1" t="s">
        <v>219</v>
      </c>
      <c r="F650" t="s">
        <v>62</v>
      </c>
      <c r="G650" t="s">
        <v>31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 t="s">
        <v>103</v>
      </c>
    </row>
    <row r="651" spans="1:14" x14ac:dyDescent="0.2">
      <c r="A651">
        <v>11</v>
      </c>
      <c r="B651" s="2" t="s">
        <v>71</v>
      </c>
      <c r="C651" s="1" t="s">
        <v>102</v>
      </c>
      <c r="D651" s="1" t="s">
        <v>29</v>
      </c>
      <c r="E651" s="1" t="s">
        <v>219</v>
      </c>
      <c r="F651" t="s">
        <v>38</v>
      </c>
      <c r="G651" t="s">
        <v>31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 t="s">
        <v>103</v>
      </c>
    </row>
    <row r="652" spans="1:14" x14ac:dyDescent="0.2">
      <c r="A652">
        <v>11</v>
      </c>
      <c r="B652" s="2" t="s">
        <v>71</v>
      </c>
      <c r="C652" s="1" t="s">
        <v>102</v>
      </c>
      <c r="D652" s="1" t="s">
        <v>29</v>
      </c>
      <c r="E652" s="1" t="s">
        <v>207</v>
      </c>
      <c r="F652" t="s">
        <v>44</v>
      </c>
      <c r="G652" t="s">
        <v>31</v>
      </c>
      <c r="I652" s="1">
        <v>8162</v>
      </c>
      <c r="J652" s="1">
        <v>0</v>
      </c>
      <c r="K652" s="1">
        <v>8162</v>
      </c>
      <c r="L652" s="1">
        <v>1990.48</v>
      </c>
      <c r="M652" s="1">
        <v>0</v>
      </c>
      <c r="N652" s="1" t="s">
        <v>103</v>
      </c>
    </row>
    <row r="653" spans="1:14" x14ac:dyDescent="0.2">
      <c r="A653">
        <v>11</v>
      </c>
      <c r="B653" s="2" t="s">
        <v>71</v>
      </c>
      <c r="C653" s="1" t="s">
        <v>102</v>
      </c>
      <c r="D653" s="1" t="s">
        <v>29</v>
      </c>
      <c r="E653" s="1" t="s">
        <v>207</v>
      </c>
      <c r="F653" t="s">
        <v>44</v>
      </c>
      <c r="G653" t="s">
        <v>110</v>
      </c>
      <c r="I653" s="1">
        <v>0</v>
      </c>
      <c r="J653" s="1">
        <v>0</v>
      </c>
      <c r="K653" s="1">
        <v>0</v>
      </c>
      <c r="L653" s="1">
        <v>-25</v>
      </c>
      <c r="M653" s="1">
        <v>0</v>
      </c>
      <c r="N653" s="1" t="s">
        <v>103</v>
      </c>
    </row>
    <row r="654" spans="1:14" x14ac:dyDescent="0.2">
      <c r="A654">
        <v>11</v>
      </c>
      <c r="B654" s="2" t="s">
        <v>71</v>
      </c>
      <c r="C654" s="1" t="s">
        <v>102</v>
      </c>
      <c r="D654" s="1" t="s">
        <v>29</v>
      </c>
      <c r="E654" s="1" t="s">
        <v>207</v>
      </c>
      <c r="F654" t="s">
        <v>47</v>
      </c>
      <c r="G654" t="s">
        <v>31</v>
      </c>
      <c r="I654" s="1">
        <v>8162</v>
      </c>
      <c r="J654" s="1">
        <v>0</v>
      </c>
      <c r="K654" s="1">
        <v>8162</v>
      </c>
      <c r="L654" s="1">
        <v>1990.48</v>
      </c>
      <c r="M654" s="1">
        <v>0</v>
      </c>
      <c r="N654" s="1" t="s">
        <v>103</v>
      </c>
    </row>
    <row r="655" spans="1:14" x14ac:dyDescent="0.2">
      <c r="A655">
        <v>11</v>
      </c>
      <c r="B655" s="2" t="s">
        <v>71</v>
      </c>
      <c r="C655" s="1" t="s">
        <v>102</v>
      </c>
      <c r="D655" s="1" t="s">
        <v>29</v>
      </c>
      <c r="E655" s="1" t="s">
        <v>207</v>
      </c>
      <c r="F655" t="s">
        <v>47</v>
      </c>
      <c r="G655" t="s">
        <v>110</v>
      </c>
      <c r="I655" s="1">
        <v>0</v>
      </c>
      <c r="J655" s="1">
        <v>0</v>
      </c>
      <c r="K655" s="1">
        <v>0</v>
      </c>
      <c r="L655" s="1">
        <v>-25</v>
      </c>
      <c r="M655" s="1">
        <v>0</v>
      </c>
      <c r="N655" s="1" t="s">
        <v>103</v>
      </c>
    </row>
    <row r="656" spans="1:14" x14ac:dyDescent="0.2">
      <c r="A656">
        <v>11</v>
      </c>
      <c r="B656" s="2" t="s">
        <v>71</v>
      </c>
      <c r="C656" s="1" t="s">
        <v>102</v>
      </c>
      <c r="D656" s="1" t="s">
        <v>29</v>
      </c>
      <c r="E656" s="1" t="s">
        <v>207</v>
      </c>
      <c r="F656" t="s">
        <v>62</v>
      </c>
      <c r="G656" t="s">
        <v>110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 t="s">
        <v>103</v>
      </c>
    </row>
    <row r="657" spans="1:14" x14ac:dyDescent="0.2">
      <c r="A657">
        <v>11</v>
      </c>
      <c r="B657" s="2" t="s">
        <v>71</v>
      </c>
      <c r="C657" s="1" t="s">
        <v>102</v>
      </c>
      <c r="D657" s="1" t="s">
        <v>73</v>
      </c>
      <c r="E657" s="1" t="s">
        <v>219</v>
      </c>
      <c r="F657" t="s">
        <v>62</v>
      </c>
      <c r="G657" t="s">
        <v>110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 t="s">
        <v>103</v>
      </c>
    </row>
    <row r="658" spans="1:14" x14ac:dyDescent="0.2">
      <c r="A658">
        <v>11</v>
      </c>
      <c r="B658" s="2" t="s">
        <v>71</v>
      </c>
      <c r="C658" s="1" t="s">
        <v>102</v>
      </c>
      <c r="D658" s="1" t="s">
        <v>73</v>
      </c>
      <c r="E658" s="1" t="s">
        <v>219</v>
      </c>
      <c r="F658" t="s">
        <v>38</v>
      </c>
      <c r="G658" t="s">
        <v>110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 t="s">
        <v>103</v>
      </c>
    </row>
    <row r="659" spans="1:14" x14ac:dyDescent="0.2">
      <c r="A659">
        <v>11</v>
      </c>
      <c r="B659" s="2" t="s">
        <v>71</v>
      </c>
      <c r="C659" s="1" t="s">
        <v>102</v>
      </c>
      <c r="D659" s="1" t="s">
        <v>73</v>
      </c>
      <c r="E659" s="1" t="s">
        <v>220</v>
      </c>
      <c r="F659" t="s">
        <v>62</v>
      </c>
      <c r="G659" t="s">
        <v>31</v>
      </c>
      <c r="I659" s="1">
        <v>0</v>
      </c>
      <c r="J659" s="1">
        <v>0</v>
      </c>
      <c r="K659" s="1">
        <v>0</v>
      </c>
      <c r="L659" s="1">
        <v>52.5</v>
      </c>
      <c r="M659" s="1">
        <v>0</v>
      </c>
      <c r="N659" s="1" t="s">
        <v>103</v>
      </c>
    </row>
    <row r="660" spans="1:14" x14ac:dyDescent="0.2">
      <c r="A660">
        <v>11</v>
      </c>
      <c r="B660" s="2" t="s">
        <v>71</v>
      </c>
      <c r="C660" s="1" t="s">
        <v>102</v>
      </c>
      <c r="D660" s="1" t="s">
        <v>73</v>
      </c>
      <c r="E660" s="1" t="s">
        <v>220</v>
      </c>
      <c r="F660" t="s">
        <v>38</v>
      </c>
      <c r="G660" t="s">
        <v>31</v>
      </c>
      <c r="I660" s="1">
        <v>0</v>
      </c>
      <c r="J660" s="1">
        <v>0</v>
      </c>
      <c r="K660" s="1">
        <v>0</v>
      </c>
      <c r="L660" s="1">
        <v>4030.96</v>
      </c>
      <c r="M660" s="1">
        <v>0</v>
      </c>
      <c r="N660" s="1" t="s">
        <v>103</v>
      </c>
    </row>
    <row r="661" spans="1:14" x14ac:dyDescent="0.2">
      <c r="A661">
        <v>11</v>
      </c>
      <c r="B661" s="2" t="s">
        <v>71</v>
      </c>
      <c r="C661" s="1" t="s">
        <v>104</v>
      </c>
      <c r="D661" s="1" t="s">
        <v>29</v>
      </c>
      <c r="E661" s="1" t="s">
        <v>219</v>
      </c>
      <c r="F661" t="s">
        <v>42</v>
      </c>
      <c r="G661" t="s">
        <v>31</v>
      </c>
      <c r="I661" s="1">
        <v>917</v>
      </c>
      <c r="J661" s="1">
        <v>0</v>
      </c>
      <c r="K661" s="1">
        <v>917</v>
      </c>
      <c r="L661" s="1">
        <v>78.8</v>
      </c>
      <c r="M661" s="1">
        <v>0</v>
      </c>
      <c r="N661" s="1" t="s">
        <v>105</v>
      </c>
    </row>
    <row r="662" spans="1:14" x14ac:dyDescent="0.2">
      <c r="A662">
        <v>11</v>
      </c>
      <c r="B662" s="2" t="s">
        <v>71</v>
      </c>
      <c r="C662" s="1" t="s">
        <v>104</v>
      </c>
      <c r="D662" s="1" t="s">
        <v>29</v>
      </c>
      <c r="E662" s="1" t="s">
        <v>219</v>
      </c>
      <c r="F662" t="s">
        <v>62</v>
      </c>
      <c r="G662" t="s">
        <v>31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 t="s">
        <v>105</v>
      </c>
    </row>
    <row r="663" spans="1:14" x14ac:dyDescent="0.2">
      <c r="A663">
        <v>11</v>
      </c>
      <c r="B663" s="2" t="s">
        <v>71</v>
      </c>
      <c r="C663" s="1" t="s">
        <v>104</v>
      </c>
      <c r="D663" s="1" t="s">
        <v>29</v>
      </c>
      <c r="E663" s="1" t="s">
        <v>219</v>
      </c>
      <c r="F663" t="s">
        <v>38</v>
      </c>
      <c r="G663" t="s">
        <v>31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 t="s">
        <v>105</v>
      </c>
    </row>
    <row r="664" spans="1:14" x14ac:dyDescent="0.2">
      <c r="A664">
        <v>11</v>
      </c>
      <c r="B664" s="2" t="s">
        <v>71</v>
      </c>
      <c r="C664" s="1" t="s">
        <v>104</v>
      </c>
      <c r="D664" s="1" t="s">
        <v>29</v>
      </c>
      <c r="E664" s="1" t="s">
        <v>207</v>
      </c>
      <c r="F664" t="s">
        <v>44</v>
      </c>
      <c r="G664" t="s">
        <v>31</v>
      </c>
      <c r="I664" s="1">
        <v>458</v>
      </c>
      <c r="J664" s="1">
        <v>0</v>
      </c>
      <c r="K664" s="1">
        <v>458</v>
      </c>
      <c r="L664" s="1">
        <v>110.46</v>
      </c>
      <c r="M664" s="1">
        <v>0</v>
      </c>
      <c r="N664" s="1" t="s">
        <v>105</v>
      </c>
    </row>
    <row r="665" spans="1:14" x14ac:dyDescent="0.2">
      <c r="A665">
        <v>11</v>
      </c>
      <c r="B665" s="2" t="s">
        <v>71</v>
      </c>
      <c r="C665" s="1" t="s">
        <v>104</v>
      </c>
      <c r="D665" s="1" t="s">
        <v>29</v>
      </c>
      <c r="E665" s="1" t="s">
        <v>207</v>
      </c>
      <c r="F665" t="s">
        <v>47</v>
      </c>
      <c r="G665" t="s">
        <v>31</v>
      </c>
      <c r="I665" s="1">
        <v>459</v>
      </c>
      <c r="J665" s="1">
        <v>0</v>
      </c>
      <c r="K665" s="1">
        <v>459</v>
      </c>
      <c r="L665" s="1">
        <v>110.46</v>
      </c>
      <c r="M665" s="1">
        <v>0</v>
      </c>
      <c r="N665" s="1" t="s">
        <v>105</v>
      </c>
    </row>
    <row r="666" spans="1:14" x14ac:dyDescent="0.2">
      <c r="A666">
        <v>11</v>
      </c>
      <c r="B666" s="2" t="s">
        <v>71</v>
      </c>
      <c r="C666" s="1" t="s">
        <v>104</v>
      </c>
      <c r="D666" s="1" t="s">
        <v>29</v>
      </c>
      <c r="E666" s="1" t="s">
        <v>207</v>
      </c>
      <c r="F666" t="s">
        <v>49</v>
      </c>
      <c r="G666" t="s">
        <v>110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 t="s">
        <v>105</v>
      </c>
    </row>
    <row r="667" spans="1:14" x14ac:dyDescent="0.2">
      <c r="A667">
        <v>11</v>
      </c>
      <c r="B667" s="2" t="s">
        <v>71</v>
      </c>
      <c r="C667" s="1" t="s">
        <v>104</v>
      </c>
      <c r="D667" s="1" t="s">
        <v>73</v>
      </c>
      <c r="E667" s="1" t="s">
        <v>220</v>
      </c>
      <c r="F667" t="s">
        <v>62</v>
      </c>
      <c r="G667" t="s">
        <v>31</v>
      </c>
      <c r="I667" s="1">
        <v>0</v>
      </c>
      <c r="J667" s="1">
        <v>0</v>
      </c>
      <c r="K667" s="1">
        <v>0</v>
      </c>
      <c r="L667" s="1">
        <v>220.92</v>
      </c>
      <c r="M667" s="1">
        <v>0</v>
      </c>
      <c r="N667" s="1" t="s">
        <v>105</v>
      </c>
    </row>
    <row r="668" spans="1:14" x14ac:dyDescent="0.2">
      <c r="A668">
        <v>11</v>
      </c>
      <c r="B668" s="2" t="s">
        <v>71</v>
      </c>
      <c r="C668" s="1" t="s">
        <v>104</v>
      </c>
      <c r="D668" s="1" t="s">
        <v>73</v>
      </c>
      <c r="E668" s="1" t="s">
        <v>220</v>
      </c>
      <c r="F668" t="s">
        <v>38</v>
      </c>
      <c r="G668" t="s">
        <v>31</v>
      </c>
      <c r="I668" s="1">
        <v>0</v>
      </c>
      <c r="J668" s="1">
        <v>0</v>
      </c>
      <c r="K668" s="1">
        <v>0</v>
      </c>
      <c r="L668" s="1">
        <v>220.92</v>
      </c>
      <c r="M668" s="1">
        <v>0</v>
      </c>
      <c r="N668" s="1" t="s">
        <v>105</v>
      </c>
    </row>
    <row r="669" spans="1:14" x14ac:dyDescent="0.2">
      <c r="A669">
        <v>11</v>
      </c>
      <c r="B669" s="2" t="s">
        <v>71</v>
      </c>
      <c r="C669" s="1" t="s">
        <v>106</v>
      </c>
      <c r="D669" s="1" t="s">
        <v>29</v>
      </c>
      <c r="E669" s="1" t="s">
        <v>219</v>
      </c>
      <c r="F669" t="s">
        <v>42</v>
      </c>
      <c r="G669" t="s">
        <v>31</v>
      </c>
      <c r="I669" s="1">
        <v>288</v>
      </c>
      <c r="J669" s="1">
        <v>0</v>
      </c>
      <c r="K669" s="1">
        <v>288</v>
      </c>
      <c r="L669" s="1">
        <v>17.309999999999999</v>
      </c>
      <c r="M669" s="1">
        <v>0</v>
      </c>
      <c r="N669" s="1" t="s">
        <v>107</v>
      </c>
    </row>
    <row r="670" spans="1:14" x14ac:dyDescent="0.2">
      <c r="A670">
        <v>11</v>
      </c>
      <c r="B670" s="2" t="s">
        <v>71</v>
      </c>
      <c r="C670" s="1" t="s">
        <v>106</v>
      </c>
      <c r="D670" s="1" t="s">
        <v>29</v>
      </c>
      <c r="E670" s="1" t="s">
        <v>219</v>
      </c>
      <c r="F670" t="s">
        <v>62</v>
      </c>
      <c r="G670" t="s">
        <v>31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 t="s">
        <v>107</v>
      </c>
    </row>
    <row r="671" spans="1:14" x14ac:dyDescent="0.2">
      <c r="A671">
        <v>11</v>
      </c>
      <c r="B671" s="2" t="s">
        <v>71</v>
      </c>
      <c r="C671" s="1" t="s">
        <v>106</v>
      </c>
      <c r="D671" s="1" t="s">
        <v>29</v>
      </c>
      <c r="E671" s="1" t="s">
        <v>219</v>
      </c>
      <c r="F671" t="s">
        <v>38</v>
      </c>
      <c r="G671" t="s">
        <v>31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 t="s">
        <v>107</v>
      </c>
    </row>
    <row r="672" spans="1:14" x14ac:dyDescent="0.2">
      <c r="A672">
        <v>11</v>
      </c>
      <c r="B672" s="2" t="s">
        <v>71</v>
      </c>
      <c r="C672" s="1" t="s">
        <v>106</v>
      </c>
      <c r="D672" s="1" t="s">
        <v>29</v>
      </c>
      <c r="E672" s="1" t="s">
        <v>207</v>
      </c>
      <c r="F672" t="s">
        <v>44</v>
      </c>
      <c r="G672" t="s">
        <v>31</v>
      </c>
      <c r="I672" s="1">
        <v>113</v>
      </c>
      <c r="J672" s="1">
        <v>0</v>
      </c>
      <c r="K672" s="1">
        <v>113</v>
      </c>
      <c r="L672" s="1">
        <v>28.05</v>
      </c>
      <c r="M672" s="1">
        <v>0</v>
      </c>
      <c r="N672" s="1" t="s">
        <v>107</v>
      </c>
    </row>
    <row r="673" spans="1:14" x14ac:dyDescent="0.2">
      <c r="A673">
        <v>11</v>
      </c>
      <c r="B673" s="2" t="s">
        <v>71</v>
      </c>
      <c r="C673" s="1" t="s">
        <v>106</v>
      </c>
      <c r="D673" s="1" t="s">
        <v>29</v>
      </c>
      <c r="E673" s="1" t="s">
        <v>207</v>
      </c>
      <c r="F673" t="s">
        <v>47</v>
      </c>
      <c r="G673" t="s">
        <v>31</v>
      </c>
      <c r="I673" s="1">
        <v>112</v>
      </c>
      <c r="J673" s="1">
        <v>0</v>
      </c>
      <c r="K673" s="1">
        <v>112</v>
      </c>
      <c r="L673" s="1">
        <v>28.08</v>
      </c>
      <c r="M673" s="1">
        <v>0</v>
      </c>
      <c r="N673" s="1" t="s">
        <v>107</v>
      </c>
    </row>
    <row r="674" spans="1:14" x14ac:dyDescent="0.2">
      <c r="A674">
        <v>11</v>
      </c>
      <c r="B674" s="2" t="s">
        <v>71</v>
      </c>
      <c r="C674" s="1" t="s">
        <v>106</v>
      </c>
      <c r="D674" s="1" t="s">
        <v>73</v>
      </c>
      <c r="E674" s="1" t="s">
        <v>220</v>
      </c>
      <c r="F674" t="s">
        <v>62</v>
      </c>
      <c r="G674" t="s">
        <v>31</v>
      </c>
      <c r="I674" s="1">
        <v>0</v>
      </c>
      <c r="J674" s="1">
        <v>0</v>
      </c>
      <c r="K674" s="1">
        <v>0</v>
      </c>
      <c r="L674" s="1">
        <v>56.13</v>
      </c>
      <c r="M674" s="1">
        <v>0</v>
      </c>
      <c r="N674" s="1" t="s">
        <v>107</v>
      </c>
    </row>
    <row r="675" spans="1:14" x14ac:dyDescent="0.2">
      <c r="A675">
        <v>11</v>
      </c>
      <c r="B675" s="2" t="s">
        <v>71</v>
      </c>
      <c r="C675" s="1" t="s">
        <v>106</v>
      </c>
      <c r="D675" s="1" t="s">
        <v>73</v>
      </c>
      <c r="E675" s="1" t="s">
        <v>220</v>
      </c>
      <c r="F675" t="s">
        <v>38</v>
      </c>
      <c r="G675" t="s">
        <v>31</v>
      </c>
      <c r="I675" s="1">
        <v>0</v>
      </c>
      <c r="J675" s="1">
        <v>0</v>
      </c>
      <c r="K675" s="1">
        <v>0</v>
      </c>
      <c r="L675" s="1">
        <v>56.13</v>
      </c>
      <c r="M675" s="1">
        <v>0</v>
      </c>
      <c r="N675" s="1" t="s">
        <v>107</v>
      </c>
    </row>
    <row r="676" spans="1:14" x14ac:dyDescent="0.2">
      <c r="A676">
        <v>11</v>
      </c>
      <c r="B676" s="2" t="s">
        <v>71</v>
      </c>
      <c r="C676" s="1" t="s">
        <v>108</v>
      </c>
      <c r="D676" s="1" t="s">
        <v>29</v>
      </c>
      <c r="E676" s="1" t="s">
        <v>207</v>
      </c>
      <c r="F676" t="s">
        <v>44</v>
      </c>
      <c r="G676" t="s">
        <v>31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 t="s">
        <v>109</v>
      </c>
    </row>
    <row r="677" spans="1:14" x14ac:dyDescent="0.2">
      <c r="A677">
        <v>11</v>
      </c>
      <c r="B677" s="2" t="s">
        <v>71</v>
      </c>
      <c r="C677" s="1" t="s">
        <v>108</v>
      </c>
      <c r="D677" s="1" t="s">
        <v>29</v>
      </c>
      <c r="E677" s="1" t="s">
        <v>207</v>
      </c>
      <c r="F677" t="s">
        <v>47</v>
      </c>
      <c r="G677" t="s">
        <v>31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 t="s">
        <v>109</v>
      </c>
    </row>
    <row r="678" spans="1:14" x14ac:dyDescent="0.2">
      <c r="A678">
        <v>11</v>
      </c>
      <c r="B678" s="2" t="s">
        <v>71</v>
      </c>
      <c r="C678" s="1" t="s">
        <v>116</v>
      </c>
      <c r="D678" s="1" t="s">
        <v>29</v>
      </c>
      <c r="E678" s="1" t="s">
        <v>219</v>
      </c>
      <c r="F678" t="s">
        <v>42</v>
      </c>
      <c r="G678" t="s">
        <v>31</v>
      </c>
      <c r="I678" s="1">
        <v>9292</v>
      </c>
      <c r="J678" s="1">
        <v>0</v>
      </c>
      <c r="K678" s="1">
        <v>9292</v>
      </c>
      <c r="L678" s="1">
        <v>975.6</v>
      </c>
      <c r="M678" s="1">
        <v>0</v>
      </c>
      <c r="N678" s="1" t="s">
        <v>117</v>
      </c>
    </row>
    <row r="679" spans="1:14" x14ac:dyDescent="0.2">
      <c r="A679">
        <v>11</v>
      </c>
      <c r="B679" s="2" t="s">
        <v>71</v>
      </c>
      <c r="C679" s="1" t="s">
        <v>116</v>
      </c>
      <c r="D679" s="1" t="s">
        <v>29</v>
      </c>
      <c r="E679" s="1" t="s">
        <v>207</v>
      </c>
      <c r="F679" t="s">
        <v>44</v>
      </c>
      <c r="G679" t="s">
        <v>31</v>
      </c>
      <c r="I679" s="1">
        <v>4277</v>
      </c>
      <c r="J679" s="1">
        <v>0</v>
      </c>
      <c r="K679" s="1">
        <v>4277</v>
      </c>
      <c r="L679" s="1">
        <v>730.89</v>
      </c>
      <c r="M679" s="1">
        <v>0</v>
      </c>
      <c r="N679" s="1" t="s">
        <v>117</v>
      </c>
    </row>
    <row r="680" spans="1:14" x14ac:dyDescent="0.2">
      <c r="A680">
        <v>11</v>
      </c>
      <c r="B680" s="2" t="s">
        <v>71</v>
      </c>
      <c r="C680" s="1" t="s">
        <v>116</v>
      </c>
      <c r="D680" s="1" t="s">
        <v>29</v>
      </c>
      <c r="E680" s="1" t="s">
        <v>207</v>
      </c>
      <c r="F680" t="s">
        <v>44</v>
      </c>
      <c r="G680" t="s">
        <v>110</v>
      </c>
      <c r="I680" s="1">
        <v>0</v>
      </c>
      <c r="J680" s="1">
        <v>0</v>
      </c>
      <c r="K680" s="1">
        <v>0</v>
      </c>
      <c r="L680" s="1">
        <v>281.76</v>
      </c>
      <c r="M680" s="1">
        <v>0</v>
      </c>
      <c r="N680" s="1" t="s">
        <v>117</v>
      </c>
    </row>
    <row r="681" spans="1:14" x14ac:dyDescent="0.2">
      <c r="A681">
        <v>11</v>
      </c>
      <c r="B681" s="2" t="s">
        <v>71</v>
      </c>
      <c r="C681" s="1" t="s">
        <v>116</v>
      </c>
      <c r="D681" s="1" t="s">
        <v>29</v>
      </c>
      <c r="E681" s="1" t="s">
        <v>207</v>
      </c>
      <c r="F681" t="s">
        <v>47</v>
      </c>
      <c r="G681" t="s">
        <v>31</v>
      </c>
      <c r="I681" s="1">
        <v>4278</v>
      </c>
      <c r="J681" s="1">
        <v>0</v>
      </c>
      <c r="K681" s="1">
        <v>4278</v>
      </c>
      <c r="L681" s="1">
        <v>730.87</v>
      </c>
      <c r="M681" s="1">
        <v>0</v>
      </c>
      <c r="N681" s="1" t="s">
        <v>117</v>
      </c>
    </row>
    <row r="682" spans="1:14" x14ac:dyDescent="0.2">
      <c r="A682">
        <v>11</v>
      </c>
      <c r="B682" s="2" t="s">
        <v>71</v>
      </c>
      <c r="C682" s="1" t="s">
        <v>116</v>
      </c>
      <c r="D682" s="1" t="s">
        <v>29</v>
      </c>
      <c r="E682" s="1" t="s">
        <v>207</v>
      </c>
      <c r="F682" t="s">
        <v>47</v>
      </c>
      <c r="G682" t="s">
        <v>110</v>
      </c>
      <c r="I682" s="1">
        <v>0</v>
      </c>
      <c r="J682" s="1">
        <v>0</v>
      </c>
      <c r="K682" s="1">
        <v>0</v>
      </c>
      <c r="L682" s="1">
        <v>281.74</v>
      </c>
      <c r="M682" s="1">
        <v>0</v>
      </c>
      <c r="N682" s="1" t="s">
        <v>117</v>
      </c>
    </row>
    <row r="683" spans="1:14" x14ac:dyDescent="0.2">
      <c r="A683">
        <v>11</v>
      </c>
      <c r="B683" s="2" t="s">
        <v>71</v>
      </c>
      <c r="C683" s="1" t="s">
        <v>116</v>
      </c>
      <c r="D683" s="1" t="s">
        <v>29</v>
      </c>
      <c r="E683" s="1" t="s">
        <v>207</v>
      </c>
      <c r="F683" t="s">
        <v>62</v>
      </c>
      <c r="G683" t="s">
        <v>110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 t="s">
        <v>117</v>
      </c>
    </row>
    <row r="684" spans="1:14" x14ac:dyDescent="0.2">
      <c r="A684">
        <v>11</v>
      </c>
      <c r="B684" s="2" t="s">
        <v>71</v>
      </c>
      <c r="C684" s="1" t="s">
        <v>116</v>
      </c>
      <c r="D684" s="1" t="s">
        <v>73</v>
      </c>
      <c r="E684" s="1" t="s">
        <v>220</v>
      </c>
      <c r="F684" t="s">
        <v>62</v>
      </c>
      <c r="G684" t="s">
        <v>31</v>
      </c>
      <c r="I684" s="1">
        <v>0</v>
      </c>
      <c r="J684" s="1">
        <v>0</v>
      </c>
      <c r="K684" s="1">
        <v>0</v>
      </c>
      <c r="L684" s="1">
        <v>2050.4499999999998</v>
      </c>
      <c r="M684" s="1">
        <v>0</v>
      </c>
      <c r="N684" s="1" t="s">
        <v>117</v>
      </c>
    </row>
    <row r="685" spans="1:14" x14ac:dyDescent="0.2">
      <c r="A685">
        <v>11</v>
      </c>
      <c r="B685" s="2" t="s">
        <v>71</v>
      </c>
      <c r="C685" s="1" t="s">
        <v>116</v>
      </c>
      <c r="D685" s="1" t="s">
        <v>73</v>
      </c>
      <c r="E685" s="1" t="s">
        <v>220</v>
      </c>
      <c r="F685" t="s">
        <v>38</v>
      </c>
      <c r="G685" t="s">
        <v>31</v>
      </c>
      <c r="I685" s="1">
        <v>0</v>
      </c>
      <c r="J685" s="1">
        <v>0</v>
      </c>
      <c r="K685" s="1">
        <v>0</v>
      </c>
      <c r="L685" s="1">
        <v>1074.8699999999999</v>
      </c>
      <c r="M685" s="1">
        <v>0</v>
      </c>
      <c r="N685" s="1" t="s">
        <v>117</v>
      </c>
    </row>
    <row r="686" spans="1:14" x14ac:dyDescent="0.2">
      <c r="A686">
        <v>11</v>
      </c>
      <c r="B686" s="2" t="s">
        <v>71</v>
      </c>
      <c r="C686" s="1" t="s">
        <v>118</v>
      </c>
      <c r="D686" s="1" t="s">
        <v>29</v>
      </c>
      <c r="E686" s="1" t="s">
        <v>219</v>
      </c>
      <c r="F686" t="s">
        <v>42</v>
      </c>
      <c r="G686" t="s">
        <v>31</v>
      </c>
      <c r="I686" s="1">
        <v>4350</v>
      </c>
      <c r="J686" s="1">
        <v>0</v>
      </c>
      <c r="K686" s="1">
        <v>4350</v>
      </c>
      <c r="L686" s="1">
        <v>501.9</v>
      </c>
      <c r="M686" s="1">
        <v>0</v>
      </c>
      <c r="N686" s="1" t="s">
        <v>119</v>
      </c>
    </row>
    <row r="687" spans="1:14" x14ac:dyDescent="0.2">
      <c r="A687">
        <v>11</v>
      </c>
      <c r="B687" s="2" t="s">
        <v>71</v>
      </c>
      <c r="C687" s="1" t="s">
        <v>118</v>
      </c>
      <c r="D687" s="1" t="s">
        <v>29</v>
      </c>
      <c r="E687" s="1" t="s">
        <v>207</v>
      </c>
      <c r="F687" t="s">
        <v>44</v>
      </c>
      <c r="G687" t="s">
        <v>31</v>
      </c>
      <c r="I687" s="1">
        <v>2002</v>
      </c>
      <c r="J687" s="1">
        <v>0</v>
      </c>
      <c r="K687" s="1">
        <v>2002</v>
      </c>
      <c r="L687" s="1">
        <v>372.2</v>
      </c>
      <c r="M687" s="1">
        <v>0</v>
      </c>
      <c r="N687" s="1" t="s">
        <v>119</v>
      </c>
    </row>
    <row r="688" spans="1:14" x14ac:dyDescent="0.2">
      <c r="A688">
        <v>11</v>
      </c>
      <c r="B688" s="2" t="s">
        <v>71</v>
      </c>
      <c r="C688" s="1" t="s">
        <v>118</v>
      </c>
      <c r="D688" s="1" t="s">
        <v>29</v>
      </c>
      <c r="E688" s="1" t="s">
        <v>207</v>
      </c>
      <c r="F688" t="s">
        <v>44</v>
      </c>
      <c r="G688" t="s">
        <v>110</v>
      </c>
      <c r="I688" s="1">
        <v>0</v>
      </c>
      <c r="J688" s="1">
        <v>0</v>
      </c>
      <c r="K688" s="1">
        <v>0</v>
      </c>
      <c r="L688" s="1">
        <v>143.05000000000001</v>
      </c>
      <c r="M688" s="1">
        <v>0</v>
      </c>
      <c r="N688" s="1" t="s">
        <v>119</v>
      </c>
    </row>
    <row r="689" spans="1:14" x14ac:dyDescent="0.2">
      <c r="A689">
        <v>11</v>
      </c>
      <c r="B689" s="2" t="s">
        <v>71</v>
      </c>
      <c r="C689" s="1" t="s">
        <v>118</v>
      </c>
      <c r="D689" s="1" t="s">
        <v>29</v>
      </c>
      <c r="E689" s="1" t="s">
        <v>207</v>
      </c>
      <c r="F689" t="s">
        <v>47</v>
      </c>
      <c r="G689" t="s">
        <v>31</v>
      </c>
      <c r="I689" s="1">
        <v>2003</v>
      </c>
      <c r="J689" s="1">
        <v>0</v>
      </c>
      <c r="K689" s="1">
        <v>2003</v>
      </c>
      <c r="L689" s="1">
        <v>372.17</v>
      </c>
      <c r="M689" s="1">
        <v>0</v>
      </c>
      <c r="N689" s="1" t="s">
        <v>119</v>
      </c>
    </row>
    <row r="690" spans="1:14" x14ac:dyDescent="0.2">
      <c r="A690">
        <v>11</v>
      </c>
      <c r="B690" s="2" t="s">
        <v>71</v>
      </c>
      <c r="C690" s="1" t="s">
        <v>118</v>
      </c>
      <c r="D690" s="1" t="s">
        <v>29</v>
      </c>
      <c r="E690" s="1" t="s">
        <v>207</v>
      </c>
      <c r="F690" t="s">
        <v>47</v>
      </c>
      <c r="G690" t="s">
        <v>110</v>
      </c>
      <c r="I690" s="1">
        <v>0</v>
      </c>
      <c r="J690" s="1">
        <v>0</v>
      </c>
      <c r="K690" s="1">
        <v>0</v>
      </c>
      <c r="L690" s="1">
        <v>143.03</v>
      </c>
      <c r="M690" s="1">
        <v>0</v>
      </c>
      <c r="N690" s="1" t="s">
        <v>119</v>
      </c>
    </row>
    <row r="691" spans="1:14" x14ac:dyDescent="0.2">
      <c r="A691">
        <v>11</v>
      </c>
      <c r="B691" s="2" t="s">
        <v>71</v>
      </c>
      <c r="C691" s="1" t="s">
        <v>118</v>
      </c>
      <c r="D691" s="1" t="s">
        <v>29</v>
      </c>
      <c r="E691" s="1" t="s">
        <v>207</v>
      </c>
      <c r="F691" t="s">
        <v>49</v>
      </c>
      <c r="G691" t="s">
        <v>110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 t="s">
        <v>119</v>
      </c>
    </row>
    <row r="692" spans="1:14" x14ac:dyDescent="0.2">
      <c r="A692">
        <v>11</v>
      </c>
      <c r="B692" s="2" t="s">
        <v>71</v>
      </c>
      <c r="C692" s="1" t="s">
        <v>118</v>
      </c>
      <c r="D692" s="1" t="s">
        <v>29</v>
      </c>
      <c r="E692" s="1" t="s">
        <v>207</v>
      </c>
      <c r="F692" t="s">
        <v>62</v>
      </c>
      <c r="G692" t="s">
        <v>110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 t="s">
        <v>119</v>
      </c>
    </row>
    <row r="693" spans="1:14" x14ac:dyDescent="0.2">
      <c r="A693">
        <v>11</v>
      </c>
      <c r="B693" s="2" t="s">
        <v>71</v>
      </c>
      <c r="C693" s="1" t="s">
        <v>118</v>
      </c>
      <c r="D693" s="1" t="s">
        <v>73</v>
      </c>
      <c r="E693" s="1" t="s">
        <v>220</v>
      </c>
      <c r="F693" t="s">
        <v>62</v>
      </c>
      <c r="G693" t="s">
        <v>31</v>
      </c>
      <c r="I693" s="1">
        <v>0</v>
      </c>
      <c r="J693" s="1">
        <v>0</v>
      </c>
      <c r="K693" s="1">
        <v>0</v>
      </c>
      <c r="L693" s="1">
        <v>1168.24</v>
      </c>
      <c r="M693" s="1">
        <v>0</v>
      </c>
      <c r="N693" s="1" t="s">
        <v>119</v>
      </c>
    </row>
    <row r="694" spans="1:14" x14ac:dyDescent="0.2">
      <c r="A694">
        <v>11</v>
      </c>
      <c r="B694" s="2" t="s">
        <v>71</v>
      </c>
      <c r="C694" s="1" t="s">
        <v>118</v>
      </c>
      <c r="D694" s="1" t="s">
        <v>73</v>
      </c>
      <c r="E694" s="1" t="s">
        <v>220</v>
      </c>
      <c r="F694" t="s">
        <v>38</v>
      </c>
      <c r="G694" t="s">
        <v>31</v>
      </c>
      <c r="I694" s="1">
        <v>0</v>
      </c>
      <c r="J694" s="1">
        <v>0</v>
      </c>
      <c r="K694" s="1">
        <v>0</v>
      </c>
      <c r="L694" s="1">
        <v>549.15</v>
      </c>
      <c r="M694" s="1">
        <v>0</v>
      </c>
      <c r="N694" s="1" t="s">
        <v>119</v>
      </c>
    </row>
    <row r="695" spans="1:14" x14ac:dyDescent="0.2">
      <c r="A695">
        <v>11</v>
      </c>
      <c r="B695" s="2" t="s">
        <v>71</v>
      </c>
      <c r="C695" s="1" t="s">
        <v>120</v>
      </c>
      <c r="D695" s="1" t="s">
        <v>29</v>
      </c>
      <c r="E695" s="1" t="s">
        <v>219</v>
      </c>
      <c r="F695" t="s">
        <v>42</v>
      </c>
      <c r="G695" t="s">
        <v>31</v>
      </c>
      <c r="I695" s="1">
        <v>148</v>
      </c>
      <c r="J695" s="1">
        <v>0</v>
      </c>
      <c r="K695" s="1">
        <v>148</v>
      </c>
      <c r="L695" s="1">
        <v>15.09</v>
      </c>
      <c r="M695" s="1">
        <v>0</v>
      </c>
      <c r="N695" s="1" t="s">
        <v>121</v>
      </c>
    </row>
    <row r="696" spans="1:14" x14ac:dyDescent="0.2">
      <c r="A696">
        <v>11</v>
      </c>
      <c r="B696" s="2" t="s">
        <v>71</v>
      </c>
      <c r="C696" s="1" t="s">
        <v>120</v>
      </c>
      <c r="D696" s="1" t="s">
        <v>29</v>
      </c>
      <c r="E696" s="1" t="s">
        <v>207</v>
      </c>
      <c r="F696" t="s">
        <v>44</v>
      </c>
      <c r="G696" t="s">
        <v>31</v>
      </c>
      <c r="I696" s="1">
        <v>68</v>
      </c>
      <c r="J696" s="1">
        <v>0</v>
      </c>
      <c r="K696" s="1">
        <v>68</v>
      </c>
      <c r="L696" s="1">
        <v>11.32</v>
      </c>
      <c r="M696" s="1">
        <v>0</v>
      </c>
      <c r="N696" s="1" t="s">
        <v>121</v>
      </c>
    </row>
    <row r="697" spans="1:14" x14ac:dyDescent="0.2">
      <c r="A697">
        <v>11</v>
      </c>
      <c r="B697" s="2" t="s">
        <v>71</v>
      </c>
      <c r="C697" s="1" t="s">
        <v>120</v>
      </c>
      <c r="D697" s="1" t="s">
        <v>29</v>
      </c>
      <c r="E697" s="1" t="s">
        <v>207</v>
      </c>
      <c r="F697" t="s">
        <v>44</v>
      </c>
      <c r="G697" t="s">
        <v>110</v>
      </c>
      <c r="I697" s="1">
        <v>0</v>
      </c>
      <c r="J697" s="1">
        <v>0</v>
      </c>
      <c r="K697" s="1">
        <v>0</v>
      </c>
      <c r="L697" s="1">
        <v>4.3600000000000003</v>
      </c>
      <c r="M697" s="1">
        <v>0</v>
      </c>
      <c r="N697" s="1" t="s">
        <v>121</v>
      </c>
    </row>
    <row r="698" spans="1:14" x14ac:dyDescent="0.2">
      <c r="A698">
        <v>11</v>
      </c>
      <c r="B698" s="2" t="s">
        <v>71</v>
      </c>
      <c r="C698" s="1" t="s">
        <v>120</v>
      </c>
      <c r="D698" s="1" t="s">
        <v>29</v>
      </c>
      <c r="E698" s="1" t="s">
        <v>207</v>
      </c>
      <c r="F698" t="s">
        <v>47</v>
      </c>
      <c r="G698" t="s">
        <v>31</v>
      </c>
      <c r="I698" s="1">
        <v>68</v>
      </c>
      <c r="J698" s="1">
        <v>0</v>
      </c>
      <c r="K698" s="1">
        <v>68</v>
      </c>
      <c r="L698" s="1">
        <v>11.29</v>
      </c>
      <c r="M698" s="1">
        <v>0</v>
      </c>
      <c r="N698" s="1" t="s">
        <v>121</v>
      </c>
    </row>
    <row r="699" spans="1:14" x14ac:dyDescent="0.2">
      <c r="A699">
        <v>11</v>
      </c>
      <c r="B699" s="2" t="s">
        <v>71</v>
      </c>
      <c r="C699" s="1" t="s">
        <v>120</v>
      </c>
      <c r="D699" s="1" t="s">
        <v>29</v>
      </c>
      <c r="E699" s="1" t="s">
        <v>207</v>
      </c>
      <c r="F699" t="s">
        <v>47</v>
      </c>
      <c r="G699" t="s">
        <v>110</v>
      </c>
      <c r="I699" s="1">
        <v>0</v>
      </c>
      <c r="J699" s="1">
        <v>0</v>
      </c>
      <c r="K699" s="1">
        <v>0</v>
      </c>
      <c r="L699" s="1">
        <v>4.3600000000000003</v>
      </c>
      <c r="M699" s="1">
        <v>0</v>
      </c>
      <c r="N699" s="1" t="s">
        <v>121</v>
      </c>
    </row>
    <row r="700" spans="1:14" x14ac:dyDescent="0.2">
      <c r="A700">
        <v>11</v>
      </c>
      <c r="B700" s="2" t="s">
        <v>71</v>
      </c>
      <c r="C700" s="1" t="s">
        <v>120</v>
      </c>
      <c r="D700" s="1" t="s">
        <v>73</v>
      </c>
      <c r="E700" s="1" t="s">
        <v>220</v>
      </c>
      <c r="F700" t="s">
        <v>62</v>
      </c>
      <c r="G700" t="s">
        <v>31</v>
      </c>
      <c r="I700" s="1">
        <v>0</v>
      </c>
      <c r="J700" s="1">
        <v>0</v>
      </c>
      <c r="K700" s="1">
        <v>0</v>
      </c>
      <c r="L700" s="1">
        <v>31.71</v>
      </c>
      <c r="M700" s="1">
        <v>0</v>
      </c>
      <c r="N700" s="1" t="s">
        <v>121</v>
      </c>
    </row>
    <row r="701" spans="1:14" x14ac:dyDescent="0.2">
      <c r="A701">
        <v>11</v>
      </c>
      <c r="B701" s="2" t="s">
        <v>71</v>
      </c>
      <c r="C701" s="1" t="s">
        <v>120</v>
      </c>
      <c r="D701" s="1" t="s">
        <v>73</v>
      </c>
      <c r="E701" s="1" t="s">
        <v>220</v>
      </c>
      <c r="F701" t="s">
        <v>38</v>
      </c>
      <c r="G701" t="s">
        <v>31</v>
      </c>
      <c r="I701" s="1">
        <v>0</v>
      </c>
      <c r="J701" s="1">
        <v>0</v>
      </c>
      <c r="K701" s="1">
        <v>0</v>
      </c>
      <c r="L701" s="1">
        <v>16.62</v>
      </c>
      <c r="M701" s="1">
        <v>0</v>
      </c>
      <c r="N701" s="1" t="s">
        <v>121</v>
      </c>
    </row>
    <row r="702" spans="1:14" x14ac:dyDescent="0.2">
      <c r="A702">
        <v>11</v>
      </c>
      <c r="B702" s="2" t="s">
        <v>71</v>
      </c>
      <c r="C702" s="1" t="s">
        <v>123</v>
      </c>
      <c r="D702" s="1" t="s">
        <v>29</v>
      </c>
      <c r="E702" s="1" t="s">
        <v>219</v>
      </c>
      <c r="F702" t="s">
        <v>42</v>
      </c>
      <c r="G702" t="s">
        <v>31</v>
      </c>
      <c r="I702" s="1">
        <v>84</v>
      </c>
      <c r="J702" s="1">
        <v>0</v>
      </c>
      <c r="K702" s="1">
        <v>84</v>
      </c>
      <c r="L702" s="1">
        <v>0</v>
      </c>
      <c r="M702" s="1">
        <v>0</v>
      </c>
      <c r="N702" s="1" t="s">
        <v>124</v>
      </c>
    </row>
    <row r="703" spans="1:14" x14ac:dyDescent="0.2">
      <c r="A703">
        <v>11</v>
      </c>
      <c r="B703" s="2" t="s">
        <v>71</v>
      </c>
      <c r="C703" s="1" t="s">
        <v>123</v>
      </c>
      <c r="D703" s="1" t="s">
        <v>73</v>
      </c>
      <c r="E703" s="1" t="s">
        <v>220</v>
      </c>
      <c r="F703" t="s">
        <v>62</v>
      </c>
      <c r="G703" t="s">
        <v>31</v>
      </c>
      <c r="I703" s="1">
        <v>0</v>
      </c>
      <c r="J703" s="1">
        <v>0</v>
      </c>
      <c r="K703" s="1">
        <v>0</v>
      </c>
      <c r="L703" s="1">
        <v>1551.69</v>
      </c>
      <c r="M703" s="1">
        <v>0</v>
      </c>
      <c r="N703" s="1" t="s">
        <v>124</v>
      </c>
    </row>
    <row r="704" spans="1:14" x14ac:dyDescent="0.2">
      <c r="A704">
        <v>11</v>
      </c>
      <c r="B704" s="2" t="s">
        <v>71</v>
      </c>
      <c r="C704" s="1" t="s">
        <v>139</v>
      </c>
      <c r="D704" s="1" t="s">
        <v>29</v>
      </c>
      <c r="E704" s="1" t="s">
        <v>219</v>
      </c>
      <c r="F704" t="s">
        <v>38</v>
      </c>
      <c r="G704" t="s">
        <v>31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 t="s">
        <v>140</v>
      </c>
    </row>
    <row r="705" spans="1:14" x14ac:dyDescent="0.2">
      <c r="A705">
        <v>11</v>
      </c>
      <c r="B705" s="2" t="s">
        <v>71</v>
      </c>
      <c r="C705" s="1" t="s">
        <v>139</v>
      </c>
      <c r="D705" s="1" t="s">
        <v>29</v>
      </c>
      <c r="E705" s="1" t="s">
        <v>207</v>
      </c>
      <c r="F705" t="s">
        <v>62</v>
      </c>
      <c r="G705" t="s">
        <v>31</v>
      </c>
      <c r="I705" s="1">
        <v>200</v>
      </c>
      <c r="J705" s="1">
        <v>0</v>
      </c>
      <c r="K705" s="1">
        <v>200</v>
      </c>
      <c r="L705" s="1">
        <v>0</v>
      </c>
      <c r="M705" s="1">
        <v>0</v>
      </c>
      <c r="N705" s="1" t="s">
        <v>140</v>
      </c>
    </row>
    <row r="706" spans="1:14" x14ac:dyDescent="0.2">
      <c r="A706">
        <v>11</v>
      </c>
      <c r="B706" s="2" t="s">
        <v>71</v>
      </c>
      <c r="C706" s="1" t="s">
        <v>160</v>
      </c>
      <c r="D706" s="1" t="s">
        <v>29</v>
      </c>
      <c r="E706" s="1" t="s">
        <v>224</v>
      </c>
      <c r="F706" t="s">
        <v>62</v>
      </c>
      <c r="G706" t="s">
        <v>163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 t="s">
        <v>161</v>
      </c>
    </row>
    <row r="707" spans="1:14" x14ac:dyDescent="0.2">
      <c r="A707">
        <v>11</v>
      </c>
      <c r="B707" s="2" t="s">
        <v>71</v>
      </c>
      <c r="C707" s="1" t="s">
        <v>180</v>
      </c>
      <c r="D707" s="1" t="s">
        <v>29</v>
      </c>
      <c r="E707" s="1" t="s">
        <v>219</v>
      </c>
      <c r="F707" t="s">
        <v>38</v>
      </c>
      <c r="G707" t="s">
        <v>31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 t="s">
        <v>181</v>
      </c>
    </row>
    <row r="708" spans="1:14" x14ac:dyDescent="0.2">
      <c r="A708">
        <v>11</v>
      </c>
      <c r="B708" s="2" t="s">
        <v>242</v>
      </c>
      <c r="C708" s="1" t="s">
        <v>160</v>
      </c>
      <c r="D708" s="1" t="s">
        <v>29</v>
      </c>
      <c r="E708" s="1" t="s">
        <v>238</v>
      </c>
      <c r="F708" t="s">
        <v>41</v>
      </c>
      <c r="G708" t="s">
        <v>31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 t="s">
        <v>161</v>
      </c>
    </row>
    <row r="709" spans="1:14" x14ac:dyDescent="0.2">
      <c r="A709">
        <v>11</v>
      </c>
      <c r="B709" s="2" t="s">
        <v>242</v>
      </c>
      <c r="C709" s="1" t="s">
        <v>192</v>
      </c>
      <c r="D709" s="1" t="s">
        <v>29</v>
      </c>
      <c r="E709" s="1" t="s">
        <v>238</v>
      </c>
      <c r="F709" t="s">
        <v>41</v>
      </c>
      <c r="G709" t="s">
        <v>31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 t="s">
        <v>193</v>
      </c>
    </row>
    <row r="710" spans="1:14" x14ac:dyDescent="0.2">
      <c r="A710">
        <v>11</v>
      </c>
      <c r="B710" s="2" t="s">
        <v>86</v>
      </c>
      <c r="C710" s="1" t="s">
        <v>123</v>
      </c>
      <c r="D710" s="1" t="s">
        <v>73</v>
      </c>
      <c r="E710" s="1" t="s">
        <v>219</v>
      </c>
      <c r="F710" t="s">
        <v>62</v>
      </c>
      <c r="G710" t="s">
        <v>31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 t="s">
        <v>124</v>
      </c>
    </row>
    <row r="711" spans="1:14" x14ac:dyDescent="0.2">
      <c r="A711">
        <v>11</v>
      </c>
      <c r="B711" s="2" t="s">
        <v>96</v>
      </c>
      <c r="C711" s="1" t="s">
        <v>90</v>
      </c>
      <c r="D711" s="1" t="s">
        <v>29</v>
      </c>
      <c r="E711" s="1" t="s">
        <v>225</v>
      </c>
      <c r="F711" t="s">
        <v>62</v>
      </c>
      <c r="G711" t="s">
        <v>31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 t="s">
        <v>91</v>
      </c>
    </row>
    <row r="712" spans="1:14" x14ac:dyDescent="0.2">
      <c r="A712">
        <v>11</v>
      </c>
      <c r="B712" s="2" t="s">
        <v>96</v>
      </c>
      <c r="C712" s="1" t="s">
        <v>94</v>
      </c>
      <c r="D712" s="1" t="s">
        <v>29</v>
      </c>
      <c r="E712" s="1" t="s">
        <v>225</v>
      </c>
      <c r="F712" t="s">
        <v>62</v>
      </c>
      <c r="G712" t="s">
        <v>31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 t="s">
        <v>95</v>
      </c>
    </row>
    <row r="713" spans="1:14" x14ac:dyDescent="0.2">
      <c r="A713">
        <v>11</v>
      </c>
      <c r="B713" s="2" t="s">
        <v>96</v>
      </c>
      <c r="C713" s="1" t="s">
        <v>94</v>
      </c>
      <c r="D713" s="1" t="s">
        <v>68</v>
      </c>
      <c r="E713" s="1" t="s">
        <v>224</v>
      </c>
      <c r="F713" t="s">
        <v>38</v>
      </c>
      <c r="G713" t="s">
        <v>31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 t="s">
        <v>95</v>
      </c>
    </row>
    <row r="714" spans="1:14" x14ac:dyDescent="0.2">
      <c r="A714">
        <v>11</v>
      </c>
      <c r="B714" s="2" t="s">
        <v>96</v>
      </c>
      <c r="C714" s="1" t="s">
        <v>231</v>
      </c>
      <c r="D714" s="1" t="s">
        <v>29</v>
      </c>
      <c r="E714" s="1" t="s">
        <v>208</v>
      </c>
      <c r="F714" t="s">
        <v>44</v>
      </c>
      <c r="G714" t="s">
        <v>31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 t="s">
        <v>232</v>
      </c>
    </row>
    <row r="715" spans="1:14" x14ac:dyDescent="0.2">
      <c r="A715">
        <v>11</v>
      </c>
      <c r="B715" s="2" t="s">
        <v>96</v>
      </c>
      <c r="C715" s="1" t="s">
        <v>231</v>
      </c>
      <c r="D715" s="1" t="s">
        <v>29</v>
      </c>
      <c r="E715" s="1" t="s">
        <v>208</v>
      </c>
      <c r="F715" t="s">
        <v>47</v>
      </c>
      <c r="G715" t="s">
        <v>31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 t="s">
        <v>232</v>
      </c>
    </row>
    <row r="716" spans="1:14" x14ac:dyDescent="0.2">
      <c r="A716">
        <v>11</v>
      </c>
      <c r="B716" s="2" t="s">
        <v>96</v>
      </c>
      <c r="C716" s="1" t="s">
        <v>231</v>
      </c>
      <c r="D716" s="1" t="s">
        <v>29</v>
      </c>
      <c r="E716" s="1" t="s">
        <v>208</v>
      </c>
      <c r="F716" t="s">
        <v>49</v>
      </c>
      <c r="G716" t="s">
        <v>31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 t="s">
        <v>232</v>
      </c>
    </row>
    <row r="717" spans="1:14" x14ac:dyDescent="0.2">
      <c r="A717">
        <v>11</v>
      </c>
      <c r="B717" s="2" t="s">
        <v>96</v>
      </c>
      <c r="C717" s="1" t="s">
        <v>116</v>
      </c>
      <c r="D717" s="1" t="s">
        <v>29</v>
      </c>
      <c r="E717" s="1" t="s">
        <v>208</v>
      </c>
      <c r="F717" t="s">
        <v>44</v>
      </c>
      <c r="G717" t="s">
        <v>31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 t="s">
        <v>117</v>
      </c>
    </row>
    <row r="718" spans="1:14" x14ac:dyDescent="0.2">
      <c r="A718">
        <v>11</v>
      </c>
      <c r="B718" s="2" t="s">
        <v>96</v>
      </c>
      <c r="C718" s="1" t="s">
        <v>116</v>
      </c>
      <c r="D718" s="1" t="s">
        <v>29</v>
      </c>
      <c r="E718" s="1" t="s">
        <v>208</v>
      </c>
      <c r="F718" t="s">
        <v>47</v>
      </c>
      <c r="G718" t="s">
        <v>31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 t="s">
        <v>117</v>
      </c>
    </row>
    <row r="719" spans="1:14" x14ac:dyDescent="0.2">
      <c r="A719">
        <v>11</v>
      </c>
      <c r="B719" s="2" t="s">
        <v>96</v>
      </c>
      <c r="C719" s="1" t="s">
        <v>116</v>
      </c>
      <c r="D719" s="1" t="s">
        <v>29</v>
      </c>
      <c r="E719" s="1" t="s">
        <v>208</v>
      </c>
      <c r="F719" t="s">
        <v>49</v>
      </c>
      <c r="G719" t="s">
        <v>31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 t="s">
        <v>117</v>
      </c>
    </row>
    <row r="720" spans="1:14" x14ac:dyDescent="0.2">
      <c r="A720">
        <v>11</v>
      </c>
      <c r="B720" s="2" t="s">
        <v>96</v>
      </c>
      <c r="C720" s="1" t="s">
        <v>116</v>
      </c>
      <c r="D720" s="1" t="s">
        <v>29</v>
      </c>
      <c r="E720" s="1" t="s">
        <v>225</v>
      </c>
      <c r="F720" t="s">
        <v>62</v>
      </c>
      <c r="G720" t="s">
        <v>31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 t="s">
        <v>117</v>
      </c>
    </row>
    <row r="721" spans="1:14" x14ac:dyDescent="0.2">
      <c r="A721">
        <v>11</v>
      </c>
      <c r="B721" s="2" t="s">
        <v>96</v>
      </c>
      <c r="C721" s="1" t="s">
        <v>116</v>
      </c>
      <c r="D721" s="1" t="s">
        <v>68</v>
      </c>
      <c r="E721" s="1" t="s">
        <v>224</v>
      </c>
      <c r="F721" t="s">
        <v>38</v>
      </c>
      <c r="G721" t="s">
        <v>31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 t="s">
        <v>117</v>
      </c>
    </row>
    <row r="722" spans="1:14" x14ac:dyDescent="0.2">
      <c r="A722">
        <v>11</v>
      </c>
      <c r="B722" s="2" t="s">
        <v>96</v>
      </c>
      <c r="C722" s="1" t="s">
        <v>118</v>
      </c>
      <c r="D722" s="1" t="s">
        <v>29</v>
      </c>
      <c r="E722" s="1" t="s">
        <v>208</v>
      </c>
      <c r="F722" t="s">
        <v>44</v>
      </c>
      <c r="G722" t="s">
        <v>31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 t="s">
        <v>119</v>
      </c>
    </row>
    <row r="723" spans="1:14" x14ac:dyDescent="0.2">
      <c r="A723">
        <v>11</v>
      </c>
      <c r="B723" s="2" t="s">
        <v>96</v>
      </c>
      <c r="C723" s="1" t="s">
        <v>118</v>
      </c>
      <c r="D723" s="1" t="s">
        <v>29</v>
      </c>
      <c r="E723" s="1" t="s">
        <v>208</v>
      </c>
      <c r="F723" t="s">
        <v>47</v>
      </c>
      <c r="G723" t="s">
        <v>31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 t="s">
        <v>119</v>
      </c>
    </row>
    <row r="724" spans="1:14" x14ac:dyDescent="0.2">
      <c r="A724">
        <v>11</v>
      </c>
      <c r="B724" s="2" t="s">
        <v>96</v>
      </c>
      <c r="C724" s="1" t="s">
        <v>118</v>
      </c>
      <c r="D724" s="1" t="s">
        <v>29</v>
      </c>
      <c r="E724" s="1" t="s">
        <v>208</v>
      </c>
      <c r="F724" t="s">
        <v>49</v>
      </c>
      <c r="G724" t="s">
        <v>31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 t="s">
        <v>119</v>
      </c>
    </row>
    <row r="725" spans="1:14" x14ac:dyDescent="0.2">
      <c r="A725">
        <v>11</v>
      </c>
      <c r="B725" s="2" t="s">
        <v>96</v>
      </c>
      <c r="C725" s="1" t="s">
        <v>118</v>
      </c>
      <c r="D725" s="1" t="s">
        <v>29</v>
      </c>
      <c r="E725" s="1" t="s">
        <v>225</v>
      </c>
      <c r="F725" t="s">
        <v>62</v>
      </c>
      <c r="G725" t="s">
        <v>31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 t="s">
        <v>119</v>
      </c>
    </row>
    <row r="726" spans="1:14" x14ac:dyDescent="0.2">
      <c r="A726">
        <v>11</v>
      </c>
      <c r="B726" s="2" t="s">
        <v>96</v>
      </c>
      <c r="C726" s="1" t="s">
        <v>118</v>
      </c>
      <c r="D726" s="1" t="s">
        <v>68</v>
      </c>
      <c r="E726" s="1" t="s">
        <v>224</v>
      </c>
      <c r="F726" t="s">
        <v>38</v>
      </c>
      <c r="G726" t="s">
        <v>31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 t="s">
        <v>119</v>
      </c>
    </row>
    <row r="727" spans="1:14" x14ac:dyDescent="0.2">
      <c r="A727">
        <v>11</v>
      </c>
      <c r="B727" s="2" t="s">
        <v>96</v>
      </c>
      <c r="C727" s="1" t="s">
        <v>120</v>
      </c>
      <c r="D727" s="1" t="s">
        <v>29</v>
      </c>
      <c r="E727" s="1" t="s">
        <v>208</v>
      </c>
      <c r="F727" t="s">
        <v>44</v>
      </c>
      <c r="G727" t="s">
        <v>31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 t="s">
        <v>121</v>
      </c>
    </row>
    <row r="728" spans="1:14" x14ac:dyDescent="0.2">
      <c r="A728">
        <v>11</v>
      </c>
      <c r="B728" s="2" t="s">
        <v>96</v>
      </c>
      <c r="C728" s="1" t="s">
        <v>120</v>
      </c>
      <c r="D728" s="1" t="s">
        <v>29</v>
      </c>
      <c r="E728" s="1" t="s">
        <v>208</v>
      </c>
      <c r="F728" t="s">
        <v>47</v>
      </c>
      <c r="G728" t="s">
        <v>31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 t="s">
        <v>121</v>
      </c>
    </row>
    <row r="729" spans="1:14" x14ac:dyDescent="0.2">
      <c r="A729">
        <v>11</v>
      </c>
      <c r="B729" s="2" t="s">
        <v>96</v>
      </c>
      <c r="C729" s="1" t="s">
        <v>120</v>
      </c>
      <c r="D729" s="1" t="s">
        <v>29</v>
      </c>
      <c r="E729" s="1" t="s">
        <v>208</v>
      </c>
      <c r="F729" t="s">
        <v>49</v>
      </c>
      <c r="G729" t="s">
        <v>31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 t="s">
        <v>121</v>
      </c>
    </row>
    <row r="730" spans="1:14" x14ac:dyDescent="0.2">
      <c r="A730">
        <v>11</v>
      </c>
      <c r="B730" s="2" t="s">
        <v>96</v>
      </c>
      <c r="C730" s="1" t="s">
        <v>120</v>
      </c>
      <c r="D730" s="1" t="s">
        <v>29</v>
      </c>
      <c r="E730" s="1" t="s">
        <v>225</v>
      </c>
      <c r="F730" t="s">
        <v>62</v>
      </c>
      <c r="G730" t="s">
        <v>31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 t="s">
        <v>121</v>
      </c>
    </row>
    <row r="731" spans="1:14" x14ac:dyDescent="0.2">
      <c r="A731">
        <v>11</v>
      </c>
      <c r="B731" s="2" t="s">
        <v>96</v>
      </c>
      <c r="C731" s="1" t="s">
        <v>120</v>
      </c>
      <c r="D731" s="1" t="s">
        <v>68</v>
      </c>
      <c r="E731" s="1" t="s">
        <v>224</v>
      </c>
      <c r="F731" t="s">
        <v>38</v>
      </c>
      <c r="G731" t="s">
        <v>31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 t="s">
        <v>121</v>
      </c>
    </row>
    <row r="732" spans="1:14" x14ac:dyDescent="0.2">
      <c r="A732">
        <v>11</v>
      </c>
      <c r="B732" s="2" t="s">
        <v>96</v>
      </c>
      <c r="C732" s="1" t="s">
        <v>128</v>
      </c>
      <c r="D732" s="1" t="s">
        <v>29</v>
      </c>
      <c r="E732" s="1" t="s">
        <v>208</v>
      </c>
      <c r="F732" t="s">
        <v>41</v>
      </c>
      <c r="G732" t="s">
        <v>31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 t="s">
        <v>129</v>
      </c>
    </row>
    <row r="733" spans="1:14" x14ac:dyDescent="0.2">
      <c r="A733">
        <v>11</v>
      </c>
      <c r="B733" s="2" t="s">
        <v>96</v>
      </c>
      <c r="C733" s="1" t="s">
        <v>128</v>
      </c>
      <c r="D733" s="1" t="s">
        <v>29</v>
      </c>
      <c r="E733" s="1" t="s">
        <v>208</v>
      </c>
      <c r="F733" t="s">
        <v>42</v>
      </c>
      <c r="G733" t="s">
        <v>31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 t="s">
        <v>129</v>
      </c>
    </row>
    <row r="734" spans="1:14" x14ac:dyDescent="0.2">
      <c r="A734">
        <v>11</v>
      </c>
      <c r="B734" s="2" t="s">
        <v>96</v>
      </c>
      <c r="C734" s="1" t="s">
        <v>128</v>
      </c>
      <c r="D734" s="1" t="s">
        <v>29</v>
      </c>
      <c r="E734" s="1" t="s">
        <v>208</v>
      </c>
      <c r="F734" t="s">
        <v>44</v>
      </c>
      <c r="G734" t="s">
        <v>31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 t="s">
        <v>129</v>
      </c>
    </row>
    <row r="735" spans="1:14" x14ac:dyDescent="0.2">
      <c r="A735">
        <v>11</v>
      </c>
      <c r="B735" s="2" t="s">
        <v>96</v>
      </c>
      <c r="C735" s="1" t="s">
        <v>128</v>
      </c>
      <c r="D735" s="1" t="s">
        <v>29</v>
      </c>
      <c r="E735" s="1" t="s">
        <v>208</v>
      </c>
      <c r="F735" t="s">
        <v>45</v>
      </c>
      <c r="G735" t="s">
        <v>31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 t="s">
        <v>129</v>
      </c>
    </row>
    <row r="736" spans="1:14" x14ac:dyDescent="0.2">
      <c r="A736">
        <v>11</v>
      </c>
      <c r="B736" s="2" t="s">
        <v>96</v>
      </c>
      <c r="C736" s="1" t="s">
        <v>128</v>
      </c>
      <c r="D736" s="1" t="s">
        <v>29</v>
      </c>
      <c r="E736" s="1" t="s">
        <v>208</v>
      </c>
      <c r="F736" t="s">
        <v>47</v>
      </c>
      <c r="G736" t="s">
        <v>31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 t="s">
        <v>129</v>
      </c>
    </row>
    <row r="737" spans="1:14" x14ac:dyDescent="0.2">
      <c r="A737">
        <v>11</v>
      </c>
      <c r="B737" s="2" t="s">
        <v>96</v>
      </c>
      <c r="C737" s="1" t="s">
        <v>128</v>
      </c>
      <c r="D737" s="1" t="s">
        <v>29</v>
      </c>
      <c r="E737" s="1" t="s">
        <v>208</v>
      </c>
      <c r="F737" t="s">
        <v>49</v>
      </c>
      <c r="G737" t="s">
        <v>31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 t="s">
        <v>129</v>
      </c>
    </row>
    <row r="738" spans="1:14" x14ac:dyDescent="0.2">
      <c r="A738">
        <v>11</v>
      </c>
      <c r="B738" s="2" t="s">
        <v>96</v>
      </c>
      <c r="C738" s="1" t="s">
        <v>128</v>
      </c>
      <c r="D738" s="1" t="s">
        <v>29</v>
      </c>
      <c r="E738" s="1" t="s">
        <v>208</v>
      </c>
      <c r="F738" t="s">
        <v>62</v>
      </c>
      <c r="G738" t="s">
        <v>31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 t="s">
        <v>129</v>
      </c>
    </row>
    <row r="739" spans="1:14" x14ac:dyDescent="0.2">
      <c r="A739">
        <v>11</v>
      </c>
      <c r="B739" s="2" t="s">
        <v>96</v>
      </c>
      <c r="C739" s="1" t="s">
        <v>128</v>
      </c>
      <c r="D739" s="1" t="s">
        <v>29</v>
      </c>
      <c r="E739" s="1" t="s">
        <v>208</v>
      </c>
      <c r="F739" t="s">
        <v>38</v>
      </c>
      <c r="G739" t="s">
        <v>31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 t="s">
        <v>129</v>
      </c>
    </row>
    <row r="740" spans="1:14" x14ac:dyDescent="0.2">
      <c r="A740">
        <v>11</v>
      </c>
      <c r="B740" s="2" t="s">
        <v>96</v>
      </c>
      <c r="C740" s="1" t="s">
        <v>141</v>
      </c>
      <c r="D740" s="1" t="s">
        <v>29</v>
      </c>
      <c r="E740" s="1" t="s">
        <v>237</v>
      </c>
      <c r="F740" t="s">
        <v>43</v>
      </c>
      <c r="G740" t="s">
        <v>31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 t="s">
        <v>142</v>
      </c>
    </row>
    <row r="741" spans="1:14" x14ac:dyDescent="0.2">
      <c r="A741">
        <v>11</v>
      </c>
      <c r="B741" s="2" t="s">
        <v>96</v>
      </c>
      <c r="C741" s="1" t="s">
        <v>141</v>
      </c>
      <c r="D741" s="1" t="s">
        <v>29</v>
      </c>
      <c r="E741" s="1" t="s">
        <v>237</v>
      </c>
      <c r="F741" t="s">
        <v>62</v>
      </c>
      <c r="G741" t="s">
        <v>31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 t="s">
        <v>142</v>
      </c>
    </row>
    <row r="742" spans="1:14" x14ac:dyDescent="0.2">
      <c r="A742">
        <v>11</v>
      </c>
      <c r="B742" s="2" t="s">
        <v>96</v>
      </c>
      <c r="C742" s="1" t="s">
        <v>141</v>
      </c>
      <c r="D742" s="1" t="s">
        <v>29</v>
      </c>
      <c r="E742" s="1" t="s">
        <v>233</v>
      </c>
      <c r="F742" t="s">
        <v>112</v>
      </c>
      <c r="G742" t="s">
        <v>31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 t="s">
        <v>143</v>
      </c>
    </row>
    <row r="743" spans="1:14" x14ac:dyDescent="0.2">
      <c r="A743">
        <v>11</v>
      </c>
      <c r="B743" s="2" t="s">
        <v>96</v>
      </c>
      <c r="C743" s="1" t="s">
        <v>141</v>
      </c>
      <c r="D743" s="1" t="s">
        <v>29</v>
      </c>
      <c r="E743" s="1" t="s">
        <v>238</v>
      </c>
      <c r="F743" t="s">
        <v>41</v>
      </c>
      <c r="G743" t="s">
        <v>31</v>
      </c>
      <c r="I743" s="1">
        <v>0</v>
      </c>
      <c r="J743" s="1">
        <v>0</v>
      </c>
      <c r="K743" s="1">
        <v>0</v>
      </c>
      <c r="L743" s="1">
        <v>65.61</v>
      </c>
      <c r="M743" s="1">
        <v>0</v>
      </c>
      <c r="N743" s="1" t="s">
        <v>142</v>
      </c>
    </row>
    <row r="744" spans="1:14" x14ac:dyDescent="0.2">
      <c r="A744">
        <v>11</v>
      </c>
      <c r="B744" s="2" t="s">
        <v>96</v>
      </c>
      <c r="C744" s="1" t="s">
        <v>141</v>
      </c>
      <c r="D744" s="1" t="s">
        <v>29</v>
      </c>
      <c r="E744" s="1" t="s">
        <v>207</v>
      </c>
      <c r="F744" t="s">
        <v>42</v>
      </c>
      <c r="G744" t="s">
        <v>110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 t="s">
        <v>142</v>
      </c>
    </row>
    <row r="745" spans="1:14" x14ac:dyDescent="0.2">
      <c r="A745">
        <v>11</v>
      </c>
      <c r="B745" s="2" t="s">
        <v>96</v>
      </c>
      <c r="C745" s="1" t="s">
        <v>141</v>
      </c>
      <c r="D745" s="1" t="s">
        <v>29</v>
      </c>
      <c r="E745" s="1" t="s">
        <v>207</v>
      </c>
      <c r="F745" t="s">
        <v>44</v>
      </c>
      <c r="G745" t="s">
        <v>110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 t="s">
        <v>142</v>
      </c>
    </row>
    <row r="746" spans="1:14" x14ac:dyDescent="0.2">
      <c r="A746">
        <v>11</v>
      </c>
      <c r="B746" s="2" t="s">
        <v>96</v>
      </c>
      <c r="C746" s="1" t="s">
        <v>141</v>
      </c>
      <c r="D746" s="1" t="s">
        <v>29</v>
      </c>
      <c r="E746" s="1" t="s">
        <v>207</v>
      </c>
      <c r="F746" t="s">
        <v>45</v>
      </c>
      <c r="G746" t="s">
        <v>110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 t="s">
        <v>142</v>
      </c>
    </row>
    <row r="747" spans="1:14" x14ac:dyDescent="0.2">
      <c r="A747">
        <v>11</v>
      </c>
      <c r="B747" s="2" t="s">
        <v>96</v>
      </c>
      <c r="C747" s="1" t="s">
        <v>141</v>
      </c>
      <c r="D747" s="1" t="s">
        <v>29</v>
      </c>
      <c r="E747" s="1" t="s">
        <v>207</v>
      </c>
      <c r="F747" t="s">
        <v>47</v>
      </c>
      <c r="G747" t="s">
        <v>110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 t="s">
        <v>142</v>
      </c>
    </row>
    <row r="748" spans="1:14" x14ac:dyDescent="0.2">
      <c r="A748">
        <v>11</v>
      </c>
      <c r="B748" s="2" t="s">
        <v>96</v>
      </c>
      <c r="C748" s="1" t="s">
        <v>141</v>
      </c>
      <c r="D748" s="1" t="s">
        <v>29</v>
      </c>
      <c r="E748" s="1" t="s">
        <v>207</v>
      </c>
      <c r="F748" t="s">
        <v>49</v>
      </c>
      <c r="G748" t="s">
        <v>110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 t="s">
        <v>142</v>
      </c>
    </row>
    <row r="749" spans="1:14" x14ac:dyDescent="0.2">
      <c r="A749">
        <v>11</v>
      </c>
      <c r="B749" s="2" t="s">
        <v>96</v>
      </c>
      <c r="C749" s="1" t="s">
        <v>141</v>
      </c>
      <c r="D749" s="1" t="s">
        <v>29</v>
      </c>
      <c r="E749" s="1" t="s">
        <v>236</v>
      </c>
      <c r="F749" t="s">
        <v>41</v>
      </c>
      <c r="G749" t="s">
        <v>31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 t="s">
        <v>142</v>
      </c>
    </row>
    <row r="750" spans="1:14" x14ac:dyDescent="0.2">
      <c r="A750">
        <v>11</v>
      </c>
      <c r="B750" s="2" t="s">
        <v>96</v>
      </c>
      <c r="C750" s="1" t="s">
        <v>141</v>
      </c>
      <c r="D750" s="1" t="s">
        <v>29</v>
      </c>
      <c r="E750" s="1" t="s">
        <v>236</v>
      </c>
      <c r="F750" t="s">
        <v>42</v>
      </c>
      <c r="G750" t="s">
        <v>31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 t="s">
        <v>142</v>
      </c>
    </row>
    <row r="751" spans="1:14" x14ac:dyDescent="0.2">
      <c r="A751">
        <v>11</v>
      </c>
      <c r="B751" s="2" t="s">
        <v>96</v>
      </c>
      <c r="C751" s="1" t="s">
        <v>141</v>
      </c>
      <c r="D751" s="1" t="s">
        <v>29</v>
      </c>
      <c r="E751" s="1" t="s">
        <v>236</v>
      </c>
      <c r="F751" t="s">
        <v>43</v>
      </c>
      <c r="G751" t="s">
        <v>31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 t="s">
        <v>142</v>
      </c>
    </row>
    <row r="752" spans="1:14" x14ac:dyDescent="0.2">
      <c r="A752">
        <v>11</v>
      </c>
      <c r="B752" s="2" t="s">
        <v>96</v>
      </c>
      <c r="C752" s="1" t="s">
        <v>141</v>
      </c>
      <c r="D752" s="1" t="s">
        <v>29</v>
      </c>
      <c r="E752" s="1" t="s">
        <v>236</v>
      </c>
      <c r="F752" t="s">
        <v>44</v>
      </c>
      <c r="G752" t="s">
        <v>31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 t="s">
        <v>142</v>
      </c>
    </row>
    <row r="753" spans="1:14" x14ac:dyDescent="0.2">
      <c r="A753">
        <v>11</v>
      </c>
      <c r="B753" s="2" t="s">
        <v>96</v>
      </c>
      <c r="C753" s="1" t="s">
        <v>141</v>
      </c>
      <c r="D753" s="1" t="s">
        <v>29</v>
      </c>
      <c r="E753" s="1" t="s">
        <v>236</v>
      </c>
      <c r="F753" t="s">
        <v>45</v>
      </c>
      <c r="G753" t="s">
        <v>31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 t="s">
        <v>142</v>
      </c>
    </row>
    <row r="754" spans="1:14" x14ac:dyDescent="0.2">
      <c r="A754">
        <v>11</v>
      </c>
      <c r="B754" s="2" t="s">
        <v>96</v>
      </c>
      <c r="C754" s="1" t="s">
        <v>141</v>
      </c>
      <c r="D754" s="1" t="s">
        <v>29</v>
      </c>
      <c r="E754" s="1" t="s">
        <v>236</v>
      </c>
      <c r="F754" t="s">
        <v>47</v>
      </c>
      <c r="G754" t="s">
        <v>31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 t="s">
        <v>142</v>
      </c>
    </row>
    <row r="755" spans="1:14" x14ac:dyDescent="0.2">
      <c r="A755">
        <v>11</v>
      </c>
      <c r="B755" s="2" t="s">
        <v>96</v>
      </c>
      <c r="C755" s="1" t="s">
        <v>141</v>
      </c>
      <c r="D755" s="1" t="s">
        <v>29</v>
      </c>
      <c r="E755" s="1" t="s">
        <v>236</v>
      </c>
      <c r="F755" t="s">
        <v>47</v>
      </c>
      <c r="G755" t="s">
        <v>115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 t="s">
        <v>142</v>
      </c>
    </row>
    <row r="756" spans="1:14" x14ac:dyDescent="0.2">
      <c r="A756">
        <v>11</v>
      </c>
      <c r="B756" s="2" t="s">
        <v>96</v>
      </c>
      <c r="C756" s="1" t="s">
        <v>141</v>
      </c>
      <c r="D756" s="1" t="s">
        <v>29</v>
      </c>
      <c r="E756" s="1" t="s">
        <v>236</v>
      </c>
      <c r="F756" t="s">
        <v>49</v>
      </c>
      <c r="G756" t="s">
        <v>31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 t="s">
        <v>142</v>
      </c>
    </row>
    <row r="757" spans="1:14" x14ac:dyDescent="0.2">
      <c r="A757">
        <v>11</v>
      </c>
      <c r="B757" s="2" t="s">
        <v>96</v>
      </c>
      <c r="C757" s="1" t="s">
        <v>141</v>
      </c>
      <c r="D757" s="1" t="s">
        <v>29</v>
      </c>
      <c r="E757" s="1" t="s">
        <v>236</v>
      </c>
      <c r="F757" t="s">
        <v>62</v>
      </c>
      <c r="G757" t="s">
        <v>31</v>
      </c>
      <c r="I757" s="1">
        <v>2000</v>
      </c>
      <c r="J757" s="1">
        <v>0</v>
      </c>
      <c r="K757" s="1">
        <v>2000</v>
      </c>
      <c r="L757" s="1">
        <v>0</v>
      </c>
      <c r="M757" s="1">
        <v>0</v>
      </c>
      <c r="N757" s="1" t="s">
        <v>142</v>
      </c>
    </row>
    <row r="758" spans="1:14" x14ac:dyDescent="0.2">
      <c r="A758">
        <v>11</v>
      </c>
      <c r="B758" s="2" t="s">
        <v>96</v>
      </c>
      <c r="C758" s="1" t="s">
        <v>141</v>
      </c>
      <c r="D758" s="1" t="s">
        <v>29</v>
      </c>
      <c r="E758" s="1" t="s">
        <v>208</v>
      </c>
      <c r="F758" t="s">
        <v>41</v>
      </c>
      <c r="G758" t="s">
        <v>31</v>
      </c>
      <c r="I758" s="1">
        <v>2000</v>
      </c>
      <c r="J758" s="1">
        <v>0</v>
      </c>
      <c r="K758" s="1">
        <v>2000</v>
      </c>
      <c r="L758" s="1">
        <v>459</v>
      </c>
      <c r="M758" s="1">
        <v>0</v>
      </c>
      <c r="N758" s="1" t="s">
        <v>142</v>
      </c>
    </row>
    <row r="759" spans="1:14" x14ac:dyDescent="0.2">
      <c r="A759">
        <v>11</v>
      </c>
      <c r="B759" s="2" t="s">
        <v>96</v>
      </c>
      <c r="C759" s="1" t="s">
        <v>141</v>
      </c>
      <c r="D759" s="1" t="s">
        <v>29</v>
      </c>
      <c r="E759" s="1" t="s">
        <v>208</v>
      </c>
      <c r="F759" t="s">
        <v>42</v>
      </c>
      <c r="G759" t="s">
        <v>31</v>
      </c>
      <c r="I759" s="1">
        <v>1500</v>
      </c>
      <c r="J759" s="1">
        <v>0</v>
      </c>
      <c r="K759" s="1">
        <v>1500</v>
      </c>
      <c r="L759" s="1">
        <v>225</v>
      </c>
      <c r="M759" s="1">
        <v>0</v>
      </c>
      <c r="N759" s="1" t="s">
        <v>142</v>
      </c>
    </row>
    <row r="760" spans="1:14" x14ac:dyDescent="0.2">
      <c r="A760">
        <v>11</v>
      </c>
      <c r="B760" s="2" t="s">
        <v>96</v>
      </c>
      <c r="C760" s="1" t="s">
        <v>141</v>
      </c>
      <c r="D760" s="1" t="s">
        <v>29</v>
      </c>
      <c r="E760" s="1" t="s">
        <v>208</v>
      </c>
      <c r="F760" t="s">
        <v>43</v>
      </c>
      <c r="G760" t="s">
        <v>31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 t="s">
        <v>142</v>
      </c>
    </row>
    <row r="761" spans="1:14" x14ac:dyDescent="0.2">
      <c r="A761">
        <v>11</v>
      </c>
      <c r="B761" s="2" t="s">
        <v>96</v>
      </c>
      <c r="C761" s="1" t="s">
        <v>141</v>
      </c>
      <c r="D761" s="1" t="s">
        <v>29</v>
      </c>
      <c r="E761" s="1" t="s">
        <v>208</v>
      </c>
      <c r="F761" t="s">
        <v>61</v>
      </c>
      <c r="G761" t="s">
        <v>31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 t="s">
        <v>142</v>
      </c>
    </row>
    <row r="762" spans="1:14" x14ac:dyDescent="0.2">
      <c r="A762">
        <v>11</v>
      </c>
      <c r="B762" s="2" t="s">
        <v>96</v>
      </c>
      <c r="C762" s="1" t="s">
        <v>141</v>
      </c>
      <c r="D762" s="1" t="s">
        <v>29</v>
      </c>
      <c r="E762" s="1" t="s">
        <v>208</v>
      </c>
      <c r="F762" t="s">
        <v>44</v>
      </c>
      <c r="G762" t="s">
        <v>31</v>
      </c>
      <c r="I762" s="1">
        <v>1500</v>
      </c>
      <c r="J762" s="1">
        <v>0</v>
      </c>
      <c r="K762" s="1">
        <v>1500</v>
      </c>
      <c r="L762" s="1">
        <v>0</v>
      </c>
      <c r="M762" s="1">
        <v>0</v>
      </c>
      <c r="N762" s="1" t="s">
        <v>142</v>
      </c>
    </row>
    <row r="763" spans="1:14" x14ac:dyDescent="0.2">
      <c r="A763">
        <v>11</v>
      </c>
      <c r="B763" s="2" t="s">
        <v>96</v>
      </c>
      <c r="C763" s="1" t="s">
        <v>141</v>
      </c>
      <c r="D763" s="1" t="s">
        <v>29</v>
      </c>
      <c r="E763" s="1" t="s">
        <v>208</v>
      </c>
      <c r="F763" t="s">
        <v>45</v>
      </c>
      <c r="G763" t="s">
        <v>31</v>
      </c>
      <c r="I763" s="1">
        <v>1500</v>
      </c>
      <c r="J763" s="1">
        <v>0</v>
      </c>
      <c r="K763" s="1">
        <v>1500</v>
      </c>
      <c r="L763" s="1">
        <v>35</v>
      </c>
      <c r="M763" s="1">
        <v>0</v>
      </c>
      <c r="N763" s="1" t="s">
        <v>142</v>
      </c>
    </row>
    <row r="764" spans="1:14" x14ac:dyDescent="0.2">
      <c r="A764">
        <v>11</v>
      </c>
      <c r="B764" s="2" t="s">
        <v>96</v>
      </c>
      <c r="C764" s="1" t="s">
        <v>141</v>
      </c>
      <c r="D764" s="1" t="s">
        <v>29</v>
      </c>
      <c r="E764" s="1" t="s">
        <v>208</v>
      </c>
      <c r="F764" t="s">
        <v>47</v>
      </c>
      <c r="G764" t="s">
        <v>31</v>
      </c>
      <c r="I764" s="1">
        <v>1500</v>
      </c>
      <c r="J764" s="1">
        <v>0</v>
      </c>
      <c r="K764" s="1">
        <v>1500</v>
      </c>
      <c r="L764" s="1">
        <v>0</v>
      </c>
      <c r="M764" s="1">
        <v>0</v>
      </c>
      <c r="N764" s="1" t="s">
        <v>142</v>
      </c>
    </row>
    <row r="765" spans="1:14" x14ac:dyDescent="0.2">
      <c r="A765">
        <v>11</v>
      </c>
      <c r="B765" s="2" t="s">
        <v>96</v>
      </c>
      <c r="C765" s="1" t="s">
        <v>141</v>
      </c>
      <c r="D765" s="1" t="s">
        <v>29</v>
      </c>
      <c r="E765" s="1" t="s">
        <v>208</v>
      </c>
      <c r="F765" t="s">
        <v>49</v>
      </c>
      <c r="G765" t="s">
        <v>31</v>
      </c>
      <c r="I765" s="1">
        <v>1000</v>
      </c>
      <c r="J765" s="1">
        <v>0</v>
      </c>
      <c r="K765" s="1">
        <v>1000</v>
      </c>
      <c r="L765" s="1">
        <v>0</v>
      </c>
      <c r="M765" s="1">
        <v>0</v>
      </c>
      <c r="N765" s="1" t="s">
        <v>142</v>
      </c>
    </row>
    <row r="766" spans="1:14" x14ac:dyDescent="0.2">
      <c r="A766">
        <v>11</v>
      </c>
      <c r="B766" s="2" t="s">
        <v>96</v>
      </c>
      <c r="C766" s="1" t="s">
        <v>141</v>
      </c>
      <c r="D766" s="1" t="s">
        <v>29</v>
      </c>
      <c r="E766" s="1" t="s">
        <v>208</v>
      </c>
      <c r="F766" t="s">
        <v>38</v>
      </c>
      <c r="G766" t="s">
        <v>31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 t="s">
        <v>142</v>
      </c>
    </row>
    <row r="767" spans="1:14" x14ac:dyDescent="0.2">
      <c r="A767">
        <v>11</v>
      </c>
      <c r="B767" s="2" t="s">
        <v>96</v>
      </c>
      <c r="C767" s="1" t="s">
        <v>141</v>
      </c>
      <c r="D767" s="1" t="s">
        <v>29</v>
      </c>
      <c r="E767" s="1" t="s">
        <v>209</v>
      </c>
      <c r="F767" t="s">
        <v>38</v>
      </c>
      <c r="G767" t="s">
        <v>31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 t="s">
        <v>142</v>
      </c>
    </row>
    <row r="768" spans="1:14" x14ac:dyDescent="0.2">
      <c r="A768">
        <v>11</v>
      </c>
      <c r="B768" s="2" t="s">
        <v>96</v>
      </c>
      <c r="C768" s="1" t="s">
        <v>141</v>
      </c>
      <c r="D768" s="1" t="s">
        <v>29</v>
      </c>
      <c r="E768" s="1" t="s">
        <v>224</v>
      </c>
      <c r="F768" t="s">
        <v>41</v>
      </c>
      <c r="G768" t="s">
        <v>31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 t="s">
        <v>142</v>
      </c>
    </row>
    <row r="769" spans="1:14" x14ac:dyDescent="0.2">
      <c r="A769">
        <v>11</v>
      </c>
      <c r="B769" s="2" t="s">
        <v>96</v>
      </c>
      <c r="C769" s="1" t="s">
        <v>141</v>
      </c>
      <c r="D769" s="1" t="s">
        <v>29</v>
      </c>
      <c r="E769" s="1" t="s">
        <v>224</v>
      </c>
      <c r="F769" t="s">
        <v>47</v>
      </c>
      <c r="G769" t="s">
        <v>31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 t="s">
        <v>142</v>
      </c>
    </row>
    <row r="770" spans="1:14" x14ac:dyDescent="0.2">
      <c r="A770">
        <v>11</v>
      </c>
      <c r="B770" s="2" t="s">
        <v>96</v>
      </c>
      <c r="C770" s="1" t="s">
        <v>141</v>
      </c>
      <c r="D770" s="1" t="s">
        <v>29</v>
      </c>
      <c r="E770" s="1" t="s">
        <v>224</v>
      </c>
      <c r="F770" t="s">
        <v>48</v>
      </c>
      <c r="G770" t="s">
        <v>31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 t="s">
        <v>142</v>
      </c>
    </row>
    <row r="771" spans="1:14" x14ac:dyDescent="0.2">
      <c r="A771">
        <v>11</v>
      </c>
      <c r="B771" s="2" t="s">
        <v>96</v>
      </c>
      <c r="C771" s="1" t="s">
        <v>141</v>
      </c>
      <c r="D771" s="1" t="s">
        <v>29</v>
      </c>
      <c r="E771" s="1" t="s">
        <v>224</v>
      </c>
      <c r="F771" t="s">
        <v>49</v>
      </c>
      <c r="G771" t="s">
        <v>31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 t="s">
        <v>142</v>
      </c>
    </row>
    <row r="772" spans="1:14" x14ac:dyDescent="0.2">
      <c r="A772">
        <v>11</v>
      </c>
      <c r="B772" s="2" t="s">
        <v>96</v>
      </c>
      <c r="C772" s="1" t="s">
        <v>141</v>
      </c>
      <c r="D772" s="1" t="s">
        <v>29</v>
      </c>
      <c r="E772" s="1" t="s">
        <v>224</v>
      </c>
      <c r="F772" t="s">
        <v>50</v>
      </c>
      <c r="G772" t="s">
        <v>31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 t="s">
        <v>142</v>
      </c>
    </row>
    <row r="773" spans="1:14" x14ac:dyDescent="0.2">
      <c r="A773">
        <v>11</v>
      </c>
      <c r="B773" s="2" t="s">
        <v>96</v>
      </c>
      <c r="C773" s="1" t="s">
        <v>141</v>
      </c>
      <c r="D773" s="1" t="s">
        <v>29</v>
      </c>
      <c r="E773" s="1" t="s">
        <v>224</v>
      </c>
      <c r="F773" t="s">
        <v>38</v>
      </c>
      <c r="G773" t="s">
        <v>31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 t="s">
        <v>142</v>
      </c>
    </row>
    <row r="774" spans="1:14" x14ac:dyDescent="0.2">
      <c r="A774">
        <v>11</v>
      </c>
      <c r="B774" s="2" t="s">
        <v>96</v>
      </c>
      <c r="C774" s="1" t="s">
        <v>141</v>
      </c>
      <c r="D774" s="1" t="s">
        <v>29</v>
      </c>
      <c r="E774" s="1" t="s">
        <v>225</v>
      </c>
      <c r="F774" t="s">
        <v>62</v>
      </c>
      <c r="G774" t="s">
        <v>31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 t="s">
        <v>142</v>
      </c>
    </row>
    <row r="775" spans="1:14" x14ac:dyDescent="0.2">
      <c r="A775">
        <v>11</v>
      </c>
      <c r="B775" s="2" t="s">
        <v>96</v>
      </c>
      <c r="C775" s="1" t="s">
        <v>141</v>
      </c>
      <c r="D775" s="1" t="s">
        <v>29</v>
      </c>
      <c r="E775" s="1" t="s">
        <v>226</v>
      </c>
      <c r="F775" t="s">
        <v>62</v>
      </c>
      <c r="G775" t="s">
        <v>31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 t="s">
        <v>142</v>
      </c>
    </row>
    <row r="776" spans="1:14" x14ac:dyDescent="0.2">
      <c r="A776">
        <v>11</v>
      </c>
      <c r="B776" s="2" t="s">
        <v>96</v>
      </c>
      <c r="C776" s="1" t="s">
        <v>141</v>
      </c>
      <c r="D776" s="1" t="s">
        <v>29</v>
      </c>
      <c r="E776" s="1" t="s">
        <v>215</v>
      </c>
      <c r="F776" t="s">
        <v>38</v>
      </c>
      <c r="G776" t="s">
        <v>31</v>
      </c>
      <c r="I776" s="1">
        <v>251</v>
      </c>
      <c r="J776" s="1">
        <v>0</v>
      </c>
      <c r="K776" s="1">
        <v>251</v>
      </c>
      <c r="L776" s="1">
        <v>117.46</v>
      </c>
      <c r="M776" s="1">
        <v>0</v>
      </c>
      <c r="N776" s="1" t="s">
        <v>142</v>
      </c>
    </row>
    <row r="777" spans="1:14" x14ac:dyDescent="0.2">
      <c r="A777">
        <v>11</v>
      </c>
      <c r="B777" s="2" t="s">
        <v>96</v>
      </c>
      <c r="C777" s="1" t="s">
        <v>141</v>
      </c>
      <c r="D777" s="1" t="s">
        <v>29</v>
      </c>
      <c r="E777" s="1" t="s">
        <v>239</v>
      </c>
      <c r="F777" t="s">
        <v>42</v>
      </c>
      <c r="G777" t="s">
        <v>31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 t="s">
        <v>142</v>
      </c>
    </row>
    <row r="778" spans="1:14" x14ac:dyDescent="0.2">
      <c r="A778">
        <v>11</v>
      </c>
      <c r="B778" s="2" t="s">
        <v>96</v>
      </c>
      <c r="C778" s="1" t="s">
        <v>160</v>
      </c>
      <c r="D778" s="1" t="s">
        <v>29</v>
      </c>
      <c r="E778" s="1" t="s">
        <v>225</v>
      </c>
      <c r="F778" t="s">
        <v>62</v>
      </c>
      <c r="G778" t="s">
        <v>31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 t="s">
        <v>161</v>
      </c>
    </row>
    <row r="779" spans="1:14" x14ac:dyDescent="0.2">
      <c r="A779">
        <v>11</v>
      </c>
      <c r="B779" s="2" t="s">
        <v>96</v>
      </c>
      <c r="C779" s="1" t="s">
        <v>192</v>
      </c>
      <c r="D779" s="1" t="s">
        <v>29</v>
      </c>
      <c r="E779" s="1" t="s">
        <v>225</v>
      </c>
      <c r="F779" t="s">
        <v>62</v>
      </c>
      <c r="G779" t="s">
        <v>31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 t="s">
        <v>193</v>
      </c>
    </row>
    <row r="780" spans="1:14" x14ac:dyDescent="0.2">
      <c r="A780">
        <v>11</v>
      </c>
      <c r="B780" s="2" t="s">
        <v>58</v>
      </c>
      <c r="C780" s="1" t="s">
        <v>81</v>
      </c>
      <c r="D780" s="1" t="s">
        <v>29</v>
      </c>
      <c r="E780" s="1" t="s">
        <v>219</v>
      </c>
      <c r="F780" t="s">
        <v>62</v>
      </c>
      <c r="G780" t="s">
        <v>31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 t="s">
        <v>82</v>
      </c>
    </row>
    <row r="781" spans="1:14" x14ac:dyDescent="0.2">
      <c r="A781">
        <v>11</v>
      </c>
      <c r="B781" s="2" t="s">
        <v>58</v>
      </c>
      <c r="C781" s="1" t="s">
        <v>81</v>
      </c>
      <c r="D781" s="1" t="s">
        <v>29</v>
      </c>
      <c r="E781" s="1" t="s">
        <v>207</v>
      </c>
      <c r="F781" t="s">
        <v>62</v>
      </c>
      <c r="G781" t="s">
        <v>110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 t="s">
        <v>82</v>
      </c>
    </row>
    <row r="782" spans="1:14" x14ac:dyDescent="0.2">
      <c r="A782">
        <v>11</v>
      </c>
      <c r="B782" s="2" t="s">
        <v>58</v>
      </c>
      <c r="C782" s="1" t="s">
        <v>102</v>
      </c>
      <c r="D782" s="1" t="s">
        <v>29</v>
      </c>
      <c r="E782" s="1" t="s">
        <v>219</v>
      </c>
      <c r="F782" t="s">
        <v>62</v>
      </c>
      <c r="G782" t="s">
        <v>31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 t="s">
        <v>103</v>
      </c>
    </row>
    <row r="783" spans="1:14" x14ac:dyDescent="0.2">
      <c r="A783">
        <v>11</v>
      </c>
      <c r="B783" s="2" t="s">
        <v>58</v>
      </c>
      <c r="C783" s="1" t="s">
        <v>102</v>
      </c>
      <c r="D783" s="1" t="s">
        <v>29</v>
      </c>
      <c r="E783" s="1" t="s">
        <v>207</v>
      </c>
      <c r="F783" t="s">
        <v>62</v>
      </c>
      <c r="G783" t="s">
        <v>31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 t="s">
        <v>103</v>
      </c>
    </row>
    <row r="784" spans="1:14" x14ac:dyDescent="0.2">
      <c r="A784">
        <v>11</v>
      </c>
      <c r="B784" s="2" t="s">
        <v>58</v>
      </c>
      <c r="C784" s="1" t="s">
        <v>102</v>
      </c>
      <c r="D784" s="1" t="s">
        <v>29</v>
      </c>
      <c r="E784" s="1" t="s">
        <v>207</v>
      </c>
      <c r="F784" t="s">
        <v>62</v>
      </c>
      <c r="G784" t="s">
        <v>110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 t="s">
        <v>103</v>
      </c>
    </row>
    <row r="785" spans="1:14" x14ac:dyDescent="0.2">
      <c r="A785">
        <v>11</v>
      </c>
      <c r="B785" s="2" t="s">
        <v>58</v>
      </c>
      <c r="C785" s="1" t="s">
        <v>116</v>
      </c>
      <c r="D785" s="1" t="s">
        <v>29</v>
      </c>
      <c r="E785" s="1" t="s">
        <v>219</v>
      </c>
      <c r="F785" t="s">
        <v>62</v>
      </c>
      <c r="G785" t="s">
        <v>31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 t="s">
        <v>117</v>
      </c>
    </row>
    <row r="786" spans="1:14" x14ac:dyDescent="0.2">
      <c r="A786">
        <v>11</v>
      </c>
      <c r="B786" s="2" t="s">
        <v>58</v>
      </c>
      <c r="C786" s="1" t="s">
        <v>116</v>
      </c>
      <c r="D786" s="1" t="s">
        <v>29</v>
      </c>
      <c r="E786" s="1" t="s">
        <v>207</v>
      </c>
      <c r="F786" t="s">
        <v>62</v>
      </c>
      <c r="G786" t="s">
        <v>110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 t="s">
        <v>117</v>
      </c>
    </row>
    <row r="787" spans="1:14" x14ac:dyDescent="0.2">
      <c r="A787">
        <v>11</v>
      </c>
      <c r="B787" s="2" t="s">
        <v>58</v>
      </c>
      <c r="C787" s="1" t="s">
        <v>118</v>
      </c>
      <c r="D787" s="1" t="s">
        <v>29</v>
      </c>
      <c r="E787" s="1" t="s">
        <v>219</v>
      </c>
      <c r="F787" t="s">
        <v>62</v>
      </c>
      <c r="G787" t="s">
        <v>31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 t="s">
        <v>119</v>
      </c>
    </row>
    <row r="788" spans="1:14" x14ac:dyDescent="0.2">
      <c r="A788">
        <v>11</v>
      </c>
      <c r="B788" s="2" t="s">
        <v>58</v>
      </c>
      <c r="C788" s="1" t="s">
        <v>118</v>
      </c>
      <c r="D788" s="1" t="s">
        <v>29</v>
      </c>
      <c r="E788" s="1" t="s">
        <v>207</v>
      </c>
      <c r="F788" t="s">
        <v>62</v>
      </c>
      <c r="G788" t="s">
        <v>110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 t="s">
        <v>119</v>
      </c>
    </row>
    <row r="789" spans="1:14" x14ac:dyDescent="0.2">
      <c r="A789">
        <v>11</v>
      </c>
      <c r="B789" s="2" t="s">
        <v>58</v>
      </c>
      <c r="C789" s="1" t="s">
        <v>120</v>
      </c>
      <c r="D789" s="1" t="s">
        <v>29</v>
      </c>
      <c r="E789" s="1" t="s">
        <v>219</v>
      </c>
      <c r="F789" t="s">
        <v>62</v>
      </c>
      <c r="G789" t="s">
        <v>31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 t="s">
        <v>121</v>
      </c>
    </row>
    <row r="790" spans="1:14" x14ac:dyDescent="0.2">
      <c r="A790">
        <v>11</v>
      </c>
      <c r="B790" s="2" t="s">
        <v>58</v>
      </c>
      <c r="C790" s="1" t="s">
        <v>120</v>
      </c>
      <c r="D790" s="1" t="s">
        <v>29</v>
      </c>
      <c r="E790" s="1" t="s">
        <v>207</v>
      </c>
      <c r="F790" t="s">
        <v>62</v>
      </c>
      <c r="G790" t="s">
        <v>110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 t="s">
        <v>121</v>
      </c>
    </row>
    <row r="791" spans="1:14" x14ac:dyDescent="0.2">
      <c r="A791">
        <v>11</v>
      </c>
      <c r="B791" s="2" t="s">
        <v>58</v>
      </c>
      <c r="C791" s="1" t="s">
        <v>160</v>
      </c>
      <c r="D791" s="1" t="s">
        <v>29</v>
      </c>
      <c r="E791" s="1" t="s">
        <v>206</v>
      </c>
      <c r="F791" t="s">
        <v>41</v>
      </c>
      <c r="G791" t="s">
        <v>31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 t="s">
        <v>161</v>
      </c>
    </row>
    <row r="792" spans="1:14" x14ac:dyDescent="0.2">
      <c r="A792">
        <v>11</v>
      </c>
      <c r="B792" s="2" t="s">
        <v>58</v>
      </c>
      <c r="C792" s="1" t="s">
        <v>170</v>
      </c>
      <c r="D792" s="1" t="s">
        <v>29</v>
      </c>
      <c r="E792" s="1" t="s">
        <v>224</v>
      </c>
      <c r="F792" t="s">
        <v>49</v>
      </c>
      <c r="G792" t="s">
        <v>31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 t="s">
        <v>171</v>
      </c>
    </row>
    <row r="793" spans="1:14" x14ac:dyDescent="0.2">
      <c r="A793">
        <v>11</v>
      </c>
      <c r="B793" s="2" t="s">
        <v>58</v>
      </c>
      <c r="C793" s="1" t="s">
        <v>178</v>
      </c>
      <c r="D793" s="1" t="s">
        <v>29</v>
      </c>
      <c r="E793" s="1" t="s">
        <v>224</v>
      </c>
      <c r="F793" t="s">
        <v>41</v>
      </c>
      <c r="G793" t="s">
        <v>31</v>
      </c>
      <c r="I793" s="1">
        <v>0</v>
      </c>
      <c r="J793" s="1">
        <v>4392.9399999999996</v>
      </c>
      <c r="K793" s="1">
        <v>4392.9399999999996</v>
      </c>
      <c r="L793" s="1">
        <v>0</v>
      </c>
      <c r="M793" s="1">
        <v>574.91</v>
      </c>
      <c r="N793" s="1" t="s">
        <v>179</v>
      </c>
    </row>
    <row r="794" spans="1:14" x14ac:dyDescent="0.2">
      <c r="A794">
        <v>11</v>
      </c>
      <c r="B794" s="2" t="s">
        <v>54</v>
      </c>
      <c r="C794" s="1" t="s">
        <v>90</v>
      </c>
      <c r="D794" s="1" t="s">
        <v>29</v>
      </c>
      <c r="E794" s="1" t="s">
        <v>208</v>
      </c>
      <c r="F794" t="s">
        <v>38</v>
      </c>
      <c r="G794" t="s">
        <v>31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 t="s">
        <v>91</v>
      </c>
    </row>
    <row r="795" spans="1:14" x14ac:dyDescent="0.2">
      <c r="A795">
        <v>11</v>
      </c>
      <c r="B795" s="2" t="s">
        <v>54</v>
      </c>
      <c r="C795" s="1" t="s">
        <v>116</v>
      </c>
      <c r="D795" s="1" t="s">
        <v>29</v>
      </c>
      <c r="E795" s="1" t="s">
        <v>208</v>
      </c>
      <c r="F795" t="s">
        <v>38</v>
      </c>
      <c r="G795" t="s">
        <v>31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 t="s">
        <v>117</v>
      </c>
    </row>
    <row r="796" spans="1:14" x14ac:dyDescent="0.2">
      <c r="A796">
        <v>11</v>
      </c>
      <c r="B796" s="2" t="s">
        <v>54</v>
      </c>
      <c r="C796" s="1" t="s">
        <v>118</v>
      </c>
      <c r="D796" s="1" t="s">
        <v>29</v>
      </c>
      <c r="E796" s="1" t="s">
        <v>208</v>
      </c>
      <c r="F796" t="s">
        <v>38</v>
      </c>
      <c r="G796" t="s">
        <v>31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 t="s">
        <v>119</v>
      </c>
    </row>
    <row r="797" spans="1:14" x14ac:dyDescent="0.2">
      <c r="A797">
        <v>11</v>
      </c>
      <c r="B797" s="2" t="s">
        <v>54</v>
      </c>
      <c r="C797" s="1" t="s">
        <v>120</v>
      </c>
      <c r="D797" s="1" t="s">
        <v>29</v>
      </c>
      <c r="E797" s="1" t="s">
        <v>208</v>
      </c>
      <c r="F797" t="s">
        <v>38</v>
      </c>
      <c r="G797" t="s">
        <v>31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 t="s">
        <v>121</v>
      </c>
    </row>
    <row r="798" spans="1:14" x14ac:dyDescent="0.2">
      <c r="A798">
        <v>11</v>
      </c>
      <c r="B798" s="2" t="s">
        <v>54</v>
      </c>
      <c r="C798" s="1" t="s">
        <v>128</v>
      </c>
      <c r="D798" s="1" t="s">
        <v>29</v>
      </c>
      <c r="E798" s="1" t="s">
        <v>206</v>
      </c>
      <c r="F798" t="s">
        <v>38</v>
      </c>
      <c r="G798" t="s">
        <v>31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 t="s">
        <v>129</v>
      </c>
    </row>
    <row r="799" spans="1:14" x14ac:dyDescent="0.2">
      <c r="A799">
        <v>11</v>
      </c>
      <c r="B799" s="2" t="s">
        <v>54</v>
      </c>
      <c r="C799" s="1" t="s">
        <v>128</v>
      </c>
      <c r="D799" s="1" t="s">
        <v>29</v>
      </c>
      <c r="E799" s="1" t="s">
        <v>208</v>
      </c>
      <c r="F799" t="s">
        <v>38</v>
      </c>
      <c r="G799" t="s">
        <v>31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 t="s">
        <v>129</v>
      </c>
    </row>
    <row r="800" spans="1:14" x14ac:dyDescent="0.2">
      <c r="A800">
        <v>11</v>
      </c>
      <c r="B800" s="2" t="s">
        <v>54</v>
      </c>
      <c r="C800" s="1" t="s">
        <v>141</v>
      </c>
      <c r="D800" s="1" t="s">
        <v>29</v>
      </c>
      <c r="E800" s="1" t="s">
        <v>206</v>
      </c>
      <c r="F800" t="s">
        <v>38</v>
      </c>
      <c r="G800" t="s">
        <v>31</v>
      </c>
      <c r="I800" s="1">
        <v>2900</v>
      </c>
      <c r="J800" s="1">
        <v>0</v>
      </c>
      <c r="K800" s="1">
        <v>2900</v>
      </c>
      <c r="L800" s="1">
        <v>0</v>
      </c>
      <c r="M800" s="1">
        <v>0</v>
      </c>
      <c r="N800" s="1" t="s">
        <v>142</v>
      </c>
    </row>
    <row r="801" spans="1:14" x14ac:dyDescent="0.2">
      <c r="A801">
        <v>11</v>
      </c>
      <c r="B801" s="2" t="s">
        <v>54</v>
      </c>
      <c r="C801" s="1" t="s">
        <v>141</v>
      </c>
      <c r="D801" s="1" t="s">
        <v>29</v>
      </c>
      <c r="E801" s="1" t="s">
        <v>208</v>
      </c>
      <c r="F801" t="s">
        <v>38</v>
      </c>
      <c r="G801" t="s">
        <v>31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 t="s">
        <v>142</v>
      </c>
    </row>
    <row r="802" spans="1:14" x14ac:dyDescent="0.2">
      <c r="A802">
        <v>11</v>
      </c>
      <c r="B802" s="2" t="s">
        <v>54</v>
      </c>
      <c r="C802" s="1" t="s">
        <v>195</v>
      </c>
      <c r="D802" s="1" t="s">
        <v>29</v>
      </c>
      <c r="E802" s="1" t="s">
        <v>206</v>
      </c>
      <c r="F802" t="s">
        <v>112</v>
      </c>
      <c r="G802" t="s">
        <v>31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 t="s">
        <v>197</v>
      </c>
    </row>
    <row r="803" spans="1:14" x14ac:dyDescent="0.2">
      <c r="A803">
        <v>11</v>
      </c>
      <c r="B803" s="2" t="s">
        <v>54</v>
      </c>
      <c r="C803" s="1" t="s">
        <v>195</v>
      </c>
      <c r="D803" s="1" t="s">
        <v>29</v>
      </c>
      <c r="E803" s="1" t="s">
        <v>206</v>
      </c>
      <c r="F803" t="s">
        <v>41</v>
      </c>
      <c r="G803" t="s">
        <v>31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 t="s">
        <v>196</v>
      </c>
    </row>
    <row r="804" spans="1:14" x14ac:dyDescent="0.2">
      <c r="A804">
        <v>11</v>
      </c>
      <c r="B804" s="2" t="s">
        <v>54</v>
      </c>
      <c r="C804" s="1" t="s">
        <v>195</v>
      </c>
      <c r="D804" s="1" t="s">
        <v>29</v>
      </c>
      <c r="E804" s="1" t="s">
        <v>206</v>
      </c>
      <c r="F804" t="s">
        <v>43</v>
      </c>
      <c r="G804" t="s">
        <v>31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 t="s">
        <v>198</v>
      </c>
    </row>
    <row r="805" spans="1:14" x14ac:dyDescent="0.2">
      <c r="A805">
        <v>11</v>
      </c>
      <c r="B805" s="2" t="s">
        <v>54</v>
      </c>
      <c r="C805" s="1" t="s">
        <v>195</v>
      </c>
      <c r="D805" s="1" t="s">
        <v>29</v>
      </c>
      <c r="E805" s="1" t="s">
        <v>206</v>
      </c>
      <c r="F805" t="s">
        <v>44</v>
      </c>
      <c r="G805" t="s">
        <v>31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 t="s">
        <v>198</v>
      </c>
    </row>
    <row r="806" spans="1:14" x14ac:dyDescent="0.2">
      <c r="A806">
        <v>11</v>
      </c>
      <c r="B806" s="2" t="s">
        <v>54</v>
      </c>
      <c r="C806" s="1" t="s">
        <v>195</v>
      </c>
      <c r="D806" s="1" t="s">
        <v>29</v>
      </c>
      <c r="E806" s="1" t="s">
        <v>206</v>
      </c>
      <c r="F806" t="s">
        <v>45</v>
      </c>
      <c r="G806" t="s">
        <v>31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 t="s">
        <v>198</v>
      </c>
    </row>
    <row r="807" spans="1:14" x14ac:dyDescent="0.2">
      <c r="A807">
        <v>11</v>
      </c>
      <c r="B807" s="2" t="s">
        <v>54</v>
      </c>
      <c r="C807" s="1" t="s">
        <v>195</v>
      </c>
      <c r="D807" s="1" t="s">
        <v>29</v>
      </c>
      <c r="E807" s="1" t="s">
        <v>206</v>
      </c>
      <c r="F807" t="s">
        <v>47</v>
      </c>
      <c r="G807" t="s">
        <v>31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 t="s">
        <v>198</v>
      </c>
    </row>
    <row r="808" spans="1:14" x14ac:dyDescent="0.2">
      <c r="A808">
        <v>11</v>
      </c>
      <c r="B808" s="2" t="s">
        <v>54</v>
      </c>
      <c r="C808" s="1" t="s">
        <v>195</v>
      </c>
      <c r="D808" s="1" t="s">
        <v>29</v>
      </c>
      <c r="E808" s="1" t="s">
        <v>206</v>
      </c>
      <c r="F808" t="s">
        <v>49</v>
      </c>
      <c r="G808" t="s">
        <v>31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 t="s">
        <v>198</v>
      </c>
    </row>
    <row r="809" spans="1:14" x14ac:dyDescent="0.2">
      <c r="A809">
        <v>11</v>
      </c>
      <c r="B809" s="2" t="s">
        <v>36</v>
      </c>
      <c r="C809" s="1" t="s">
        <v>37</v>
      </c>
      <c r="D809" s="1" t="s">
        <v>29</v>
      </c>
      <c r="E809" s="1" t="s">
        <v>208</v>
      </c>
      <c r="F809" t="s">
        <v>38</v>
      </c>
      <c r="G809" t="s">
        <v>31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 t="s">
        <v>39</v>
      </c>
    </row>
    <row r="810" spans="1:14" x14ac:dyDescent="0.2">
      <c r="A810">
        <v>11</v>
      </c>
      <c r="B810" s="2" t="s">
        <v>36</v>
      </c>
      <c r="C810" s="1" t="s">
        <v>210</v>
      </c>
      <c r="D810" s="1" t="s">
        <v>29</v>
      </c>
      <c r="E810" s="1" t="s">
        <v>207</v>
      </c>
      <c r="F810" t="s">
        <v>44</v>
      </c>
      <c r="G810" t="s">
        <v>31</v>
      </c>
      <c r="I810" s="1">
        <v>0</v>
      </c>
      <c r="J810" s="1">
        <v>0</v>
      </c>
      <c r="K810" s="1">
        <v>0</v>
      </c>
      <c r="L810" s="1">
        <v>1215.97</v>
      </c>
      <c r="M810" s="1">
        <v>0</v>
      </c>
      <c r="N810" s="1" t="s">
        <v>211</v>
      </c>
    </row>
    <row r="811" spans="1:14" x14ac:dyDescent="0.2">
      <c r="A811">
        <v>11</v>
      </c>
      <c r="B811" s="2" t="s">
        <v>36</v>
      </c>
      <c r="C811" s="1" t="s">
        <v>210</v>
      </c>
      <c r="D811" s="1" t="s">
        <v>29</v>
      </c>
      <c r="E811" s="1" t="s">
        <v>207</v>
      </c>
      <c r="F811" t="s">
        <v>44</v>
      </c>
      <c r="G811" t="s">
        <v>110</v>
      </c>
      <c r="I811" s="1">
        <v>0</v>
      </c>
      <c r="J811" s="1">
        <v>0</v>
      </c>
      <c r="K811" s="1">
        <v>0</v>
      </c>
      <c r="L811" s="1">
        <v>1215.98</v>
      </c>
      <c r="M811" s="1">
        <v>0</v>
      </c>
      <c r="N811" s="1" t="s">
        <v>211</v>
      </c>
    </row>
    <row r="812" spans="1:14" x14ac:dyDescent="0.2">
      <c r="A812">
        <v>11</v>
      </c>
      <c r="B812" s="2" t="s">
        <v>36</v>
      </c>
      <c r="C812" s="1" t="s">
        <v>210</v>
      </c>
      <c r="D812" s="1" t="s">
        <v>29</v>
      </c>
      <c r="E812" s="1" t="s">
        <v>212</v>
      </c>
      <c r="F812" t="s">
        <v>44</v>
      </c>
      <c r="G812" t="s">
        <v>110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 t="s">
        <v>211</v>
      </c>
    </row>
    <row r="813" spans="1:14" x14ac:dyDescent="0.2">
      <c r="A813">
        <v>11</v>
      </c>
      <c r="B813" s="2" t="s">
        <v>36</v>
      </c>
      <c r="C813" s="1" t="s">
        <v>213</v>
      </c>
      <c r="D813" s="1" t="s">
        <v>29</v>
      </c>
      <c r="E813" s="1" t="s">
        <v>209</v>
      </c>
      <c r="F813" t="s">
        <v>38</v>
      </c>
      <c r="G813" t="s">
        <v>31</v>
      </c>
      <c r="I813" s="1">
        <v>11267</v>
      </c>
      <c r="J813" s="1">
        <v>0</v>
      </c>
      <c r="K813" s="1">
        <v>11267</v>
      </c>
      <c r="L813" s="1">
        <v>2988.44</v>
      </c>
      <c r="M813" s="1">
        <v>0</v>
      </c>
      <c r="N813" s="1" t="s">
        <v>214</v>
      </c>
    </row>
    <row r="814" spans="1:14" x14ac:dyDescent="0.2">
      <c r="A814">
        <v>11</v>
      </c>
      <c r="B814" s="2" t="s">
        <v>36</v>
      </c>
      <c r="C814" s="1" t="s">
        <v>213</v>
      </c>
      <c r="D814" s="1" t="s">
        <v>29</v>
      </c>
      <c r="E814" s="1" t="s">
        <v>215</v>
      </c>
      <c r="F814" t="s">
        <v>38</v>
      </c>
      <c r="G814" t="s">
        <v>31</v>
      </c>
      <c r="I814" s="1">
        <v>2200</v>
      </c>
      <c r="J814" s="1">
        <v>0</v>
      </c>
      <c r="K814" s="1">
        <v>2200</v>
      </c>
      <c r="L814" s="1">
        <v>592.32000000000005</v>
      </c>
      <c r="M814" s="1">
        <v>0</v>
      </c>
      <c r="N814" s="1" t="s">
        <v>214</v>
      </c>
    </row>
    <row r="815" spans="1:14" x14ac:dyDescent="0.2">
      <c r="A815">
        <v>11</v>
      </c>
      <c r="B815" s="2" t="s">
        <v>36</v>
      </c>
      <c r="C815" s="1" t="s">
        <v>216</v>
      </c>
      <c r="D815" s="1" t="s">
        <v>29</v>
      </c>
      <c r="E815" s="1" t="s">
        <v>207</v>
      </c>
      <c r="F815" t="s">
        <v>62</v>
      </c>
      <c r="G815" t="s">
        <v>31</v>
      </c>
      <c r="I815" s="1">
        <v>38272</v>
      </c>
      <c r="J815" s="1">
        <v>0</v>
      </c>
      <c r="K815" s="1">
        <v>38272</v>
      </c>
      <c r="L815" s="1">
        <v>10303.93</v>
      </c>
      <c r="M815" s="1">
        <v>0</v>
      </c>
      <c r="N815" s="1" t="s">
        <v>217</v>
      </c>
    </row>
    <row r="816" spans="1:14" x14ac:dyDescent="0.2">
      <c r="A816">
        <v>11</v>
      </c>
      <c r="B816" s="2" t="s">
        <v>36</v>
      </c>
      <c r="C816" s="1" t="s">
        <v>81</v>
      </c>
      <c r="D816" s="1" t="s">
        <v>29</v>
      </c>
      <c r="E816" s="1" t="s">
        <v>207</v>
      </c>
      <c r="F816" t="s">
        <v>44</v>
      </c>
      <c r="G816" t="s">
        <v>31</v>
      </c>
      <c r="I816" s="1">
        <v>0</v>
      </c>
      <c r="J816" s="1">
        <v>0</v>
      </c>
      <c r="K816" s="1">
        <v>0</v>
      </c>
      <c r="L816" s="1">
        <v>1085.5</v>
      </c>
      <c r="M816" s="1">
        <v>0</v>
      </c>
      <c r="N816" s="1" t="s">
        <v>82</v>
      </c>
    </row>
    <row r="817" spans="1:14" x14ac:dyDescent="0.2">
      <c r="A817">
        <v>11</v>
      </c>
      <c r="B817" s="2" t="s">
        <v>36</v>
      </c>
      <c r="C817" s="1" t="s">
        <v>81</v>
      </c>
      <c r="D817" s="1" t="s">
        <v>29</v>
      </c>
      <c r="E817" s="1" t="s">
        <v>207</v>
      </c>
      <c r="F817" t="s">
        <v>62</v>
      </c>
      <c r="G817" t="s">
        <v>31</v>
      </c>
      <c r="I817" s="1">
        <v>0</v>
      </c>
      <c r="J817" s="1">
        <v>0</v>
      </c>
      <c r="K817" s="1">
        <v>0</v>
      </c>
      <c r="L817" s="1">
        <v>179.78</v>
      </c>
      <c r="M817" s="1">
        <v>0</v>
      </c>
      <c r="N817" s="1" t="s">
        <v>82</v>
      </c>
    </row>
    <row r="818" spans="1:14" x14ac:dyDescent="0.2">
      <c r="A818">
        <v>11</v>
      </c>
      <c r="B818" s="2" t="s">
        <v>36</v>
      </c>
      <c r="C818" s="1" t="s">
        <v>81</v>
      </c>
      <c r="D818" s="1" t="s">
        <v>29</v>
      </c>
      <c r="E818" s="1" t="s">
        <v>207</v>
      </c>
      <c r="F818" t="s">
        <v>62</v>
      </c>
      <c r="G818" t="s">
        <v>227</v>
      </c>
      <c r="I818" s="1">
        <v>0</v>
      </c>
      <c r="J818" s="1">
        <v>0</v>
      </c>
      <c r="K818" s="1">
        <v>0</v>
      </c>
      <c r="L818" s="1">
        <v>1312.07</v>
      </c>
      <c r="M818" s="1">
        <v>0</v>
      </c>
      <c r="N818" s="1" t="s">
        <v>82</v>
      </c>
    </row>
    <row r="819" spans="1:14" x14ac:dyDescent="0.2">
      <c r="A819">
        <v>11</v>
      </c>
      <c r="B819" s="2" t="s">
        <v>36</v>
      </c>
      <c r="C819" s="1" t="s">
        <v>81</v>
      </c>
      <c r="D819" s="1" t="s">
        <v>29</v>
      </c>
      <c r="E819" s="1" t="s">
        <v>212</v>
      </c>
      <c r="F819" t="s">
        <v>44</v>
      </c>
      <c r="G819" t="s">
        <v>110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 t="s">
        <v>82</v>
      </c>
    </row>
    <row r="820" spans="1:14" x14ac:dyDescent="0.2">
      <c r="A820">
        <v>11</v>
      </c>
      <c r="B820" s="2" t="s">
        <v>36</v>
      </c>
      <c r="C820" s="1" t="s">
        <v>87</v>
      </c>
      <c r="D820" s="1" t="s">
        <v>29</v>
      </c>
      <c r="E820" s="1" t="s">
        <v>209</v>
      </c>
      <c r="F820" t="s">
        <v>38</v>
      </c>
      <c r="G820" t="s">
        <v>31</v>
      </c>
      <c r="I820" s="1">
        <v>150</v>
      </c>
      <c r="J820" s="1">
        <v>0</v>
      </c>
      <c r="K820" s="1">
        <v>150</v>
      </c>
      <c r="L820" s="1">
        <v>123.75</v>
      </c>
      <c r="M820" s="1">
        <v>0</v>
      </c>
      <c r="N820" s="1" t="s">
        <v>88</v>
      </c>
    </row>
    <row r="821" spans="1:14" x14ac:dyDescent="0.2">
      <c r="A821">
        <v>11</v>
      </c>
      <c r="B821" s="2" t="s">
        <v>36</v>
      </c>
      <c r="C821" s="1" t="s">
        <v>87</v>
      </c>
      <c r="D821" s="1" t="s">
        <v>29</v>
      </c>
      <c r="E821" s="1" t="s">
        <v>215</v>
      </c>
      <c r="F821" t="s">
        <v>38</v>
      </c>
      <c r="G821" t="s">
        <v>31</v>
      </c>
      <c r="I821" s="1">
        <v>185</v>
      </c>
      <c r="J821" s="1">
        <v>0</v>
      </c>
      <c r="K821" s="1">
        <v>185</v>
      </c>
      <c r="L821" s="1">
        <v>152.63</v>
      </c>
      <c r="M821" s="1">
        <v>0</v>
      </c>
      <c r="N821" s="1" t="s">
        <v>88</v>
      </c>
    </row>
    <row r="822" spans="1:14" x14ac:dyDescent="0.2">
      <c r="A822">
        <v>11</v>
      </c>
      <c r="B822" s="2" t="s">
        <v>36</v>
      </c>
      <c r="C822" s="1" t="s">
        <v>99</v>
      </c>
      <c r="D822" s="1" t="s">
        <v>29</v>
      </c>
      <c r="E822" s="1" t="s">
        <v>207</v>
      </c>
      <c r="F822" t="s">
        <v>62</v>
      </c>
      <c r="G822" t="s">
        <v>31</v>
      </c>
      <c r="I822" s="1">
        <v>0</v>
      </c>
      <c r="J822" s="1">
        <v>0</v>
      </c>
      <c r="K822" s="1">
        <v>0</v>
      </c>
      <c r="L822" s="1">
        <v>43.8</v>
      </c>
      <c r="M822" s="1">
        <v>0</v>
      </c>
      <c r="N822" s="1" t="s">
        <v>100</v>
      </c>
    </row>
    <row r="823" spans="1:14" x14ac:dyDescent="0.2">
      <c r="A823">
        <v>11</v>
      </c>
      <c r="B823" s="2" t="s">
        <v>36</v>
      </c>
      <c r="C823" s="1" t="s">
        <v>99</v>
      </c>
      <c r="D823" s="1" t="s">
        <v>29</v>
      </c>
      <c r="E823" s="1" t="s">
        <v>207</v>
      </c>
      <c r="F823" t="s">
        <v>62</v>
      </c>
      <c r="G823" t="s">
        <v>110</v>
      </c>
      <c r="I823" s="1">
        <v>0</v>
      </c>
      <c r="J823" s="1">
        <v>0</v>
      </c>
      <c r="K823" s="1">
        <v>0</v>
      </c>
      <c r="L823" s="1">
        <v>35.9</v>
      </c>
      <c r="M823" s="1">
        <v>0</v>
      </c>
      <c r="N823" s="1" t="s">
        <v>100</v>
      </c>
    </row>
    <row r="824" spans="1:14" x14ac:dyDescent="0.2">
      <c r="A824">
        <v>11</v>
      </c>
      <c r="B824" s="2" t="s">
        <v>36</v>
      </c>
      <c r="C824" s="1" t="s">
        <v>102</v>
      </c>
      <c r="D824" s="1" t="s">
        <v>29</v>
      </c>
      <c r="E824" s="1" t="s">
        <v>207</v>
      </c>
      <c r="F824" t="s">
        <v>44</v>
      </c>
      <c r="G824" t="s">
        <v>31</v>
      </c>
      <c r="I824" s="1">
        <v>0</v>
      </c>
      <c r="J824" s="1">
        <v>0</v>
      </c>
      <c r="K824" s="1">
        <v>0</v>
      </c>
      <c r="L824" s="1">
        <v>-17.66</v>
      </c>
      <c r="M824" s="1">
        <v>0</v>
      </c>
      <c r="N824" s="1" t="s">
        <v>103</v>
      </c>
    </row>
    <row r="825" spans="1:14" x14ac:dyDescent="0.2">
      <c r="A825">
        <v>11</v>
      </c>
      <c r="B825" s="2" t="s">
        <v>36</v>
      </c>
      <c r="C825" s="1" t="s">
        <v>102</v>
      </c>
      <c r="D825" s="1" t="s">
        <v>29</v>
      </c>
      <c r="E825" s="1" t="s">
        <v>207</v>
      </c>
      <c r="F825" t="s">
        <v>62</v>
      </c>
      <c r="G825" t="s">
        <v>31</v>
      </c>
      <c r="I825" s="1">
        <v>8162</v>
      </c>
      <c r="J825" s="1">
        <v>0</v>
      </c>
      <c r="K825" s="1">
        <v>8162</v>
      </c>
      <c r="L825" s="1">
        <v>2614.14</v>
      </c>
      <c r="M825" s="1">
        <v>0</v>
      </c>
      <c r="N825" s="1" t="s">
        <v>103</v>
      </c>
    </row>
    <row r="826" spans="1:14" x14ac:dyDescent="0.2">
      <c r="A826">
        <v>11</v>
      </c>
      <c r="B826" s="2" t="s">
        <v>36</v>
      </c>
      <c r="C826" s="1" t="s">
        <v>102</v>
      </c>
      <c r="D826" s="1" t="s">
        <v>29</v>
      </c>
      <c r="E826" s="1" t="s">
        <v>207</v>
      </c>
      <c r="F826" t="s">
        <v>62</v>
      </c>
      <c r="G826" t="s">
        <v>110</v>
      </c>
      <c r="I826" s="1">
        <v>0</v>
      </c>
      <c r="J826" s="1">
        <v>0</v>
      </c>
      <c r="K826" s="1">
        <v>0</v>
      </c>
      <c r="L826" s="1">
        <v>-1.94</v>
      </c>
      <c r="M826" s="1">
        <v>0</v>
      </c>
      <c r="N826" s="1" t="s">
        <v>103</v>
      </c>
    </row>
    <row r="827" spans="1:14" x14ac:dyDescent="0.2">
      <c r="A827">
        <v>11</v>
      </c>
      <c r="B827" s="2" t="s">
        <v>36</v>
      </c>
      <c r="C827" s="1" t="s">
        <v>102</v>
      </c>
      <c r="D827" s="1" t="s">
        <v>29</v>
      </c>
      <c r="E827" s="1" t="s">
        <v>207</v>
      </c>
      <c r="F827" t="s">
        <v>62</v>
      </c>
      <c r="G827" t="s">
        <v>227</v>
      </c>
      <c r="I827" s="1">
        <v>0</v>
      </c>
      <c r="J827" s="1">
        <v>0</v>
      </c>
      <c r="K827" s="1">
        <v>0</v>
      </c>
      <c r="L827" s="1">
        <v>-25.19</v>
      </c>
      <c r="M827" s="1">
        <v>0</v>
      </c>
      <c r="N827" s="1" t="s">
        <v>103</v>
      </c>
    </row>
    <row r="828" spans="1:14" x14ac:dyDescent="0.2">
      <c r="A828">
        <v>11</v>
      </c>
      <c r="B828" s="2" t="s">
        <v>36</v>
      </c>
      <c r="C828" s="1" t="s">
        <v>102</v>
      </c>
      <c r="D828" s="1" t="s">
        <v>29</v>
      </c>
      <c r="E828" s="1" t="s">
        <v>212</v>
      </c>
      <c r="F828" t="s">
        <v>44</v>
      </c>
      <c r="G828" t="s">
        <v>110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 t="s">
        <v>103</v>
      </c>
    </row>
    <row r="829" spans="1:14" x14ac:dyDescent="0.2">
      <c r="A829">
        <v>11</v>
      </c>
      <c r="B829" s="2" t="s">
        <v>36</v>
      </c>
      <c r="C829" s="1" t="s">
        <v>104</v>
      </c>
      <c r="D829" s="1" t="s">
        <v>29</v>
      </c>
      <c r="E829" s="1" t="s">
        <v>207</v>
      </c>
      <c r="F829" t="s">
        <v>62</v>
      </c>
      <c r="G829" t="s">
        <v>31</v>
      </c>
      <c r="I829" s="1">
        <v>459</v>
      </c>
      <c r="J829" s="1">
        <v>0</v>
      </c>
      <c r="K829" s="1">
        <v>459</v>
      </c>
      <c r="L829" s="1">
        <v>152.77000000000001</v>
      </c>
      <c r="M829" s="1">
        <v>0</v>
      </c>
      <c r="N829" s="1" t="s">
        <v>105</v>
      </c>
    </row>
    <row r="830" spans="1:14" x14ac:dyDescent="0.2">
      <c r="A830">
        <v>11</v>
      </c>
      <c r="B830" s="2" t="s">
        <v>36</v>
      </c>
      <c r="C830" s="1" t="s">
        <v>106</v>
      </c>
      <c r="D830" s="1" t="s">
        <v>29</v>
      </c>
      <c r="E830" s="1" t="s">
        <v>207</v>
      </c>
      <c r="F830" t="s">
        <v>62</v>
      </c>
      <c r="G830" t="s">
        <v>31</v>
      </c>
      <c r="I830" s="1">
        <v>213</v>
      </c>
      <c r="J830" s="1">
        <v>0</v>
      </c>
      <c r="K830" s="1">
        <v>213</v>
      </c>
      <c r="L830" s="1">
        <v>37.44</v>
      </c>
      <c r="M830" s="1">
        <v>0</v>
      </c>
      <c r="N830" s="1" t="s">
        <v>107</v>
      </c>
    </row>
    <row r="831" spans="1:14" x14ac:dyDescent="0.2">
      <c r="A831">
        <v>11</v>
      </c>
      <c r="B831" s="2" t="s">
        <v>36</v>
      </c>
      <c r="C831" s="1" t="s">
        <v>116</v>
      </c>
      <c r="D831" s="1" t="s">
        <v>29</v>
      </c>
      <c r="E831" s="1" t="s">
        <v>207</v>
      </c>
      <c r="F831" t="s">
        <v>44</v>
      </c>
      <c r="G831" t="s">
        <v>31</v>
      </c>
      <c r="I831" s="1">
        <v>0</v>
      </c>
      <c r="J831" s="1">
        <v>0</v>
      </c>
      <c r="K831" s="1">
        <v>0</v>
      </c>
      <c r="L831" s="1">
        <v>342.22</v>
      </c>
      <c r="M831" s="1">
        <v>0</v>
      </c>
      <c r="N831" s="1" t="s">
        <v>117</v>
      </c>
    </row>
    <row r="832" spans="1:14" x14ac:dyDescent="0.2">
      <c r="A832">
        <v>11</v>
      </c>
      <c r="B832" s="2" t="s">
        <v>36</v>
      </c>
      <c r="C832" s="1" t="s">
        <v>116</v>
      </c>
      <c r="D832" s="1" t="s">
        <v>29</v>
      </c>
      <c r="E832" s="1" t="s">
        <v>207</v>
      </c>
      <c r="F832" t="s">
        <v>44</v>
      </c>
      <c r="G832" t="s">
        <v>110</v>
      </c>
      <c r="I832" s="1">
        <v>0</v>
      </c>
      <c r="J832" s="1">
        <v>0</v>
      </c>
      <c r="K832" s="1">
        <v>0</v>
      </c>
      <c r="L832" s="1">
        <v>180.82</v>
      </c>
      <c r="M832" s="1">
        <v>0</v>
      </c>
      <c r="N832" s="1" t="s">
        <v>117</v>
      </c>
    </row>
    <row r="833" spans="1:14" x14ac:dyDescent="0.2">
      <c r="A833">
        <v>11</v>
      </c>
      <c r="B833" s="2" t="s">
        <v>36</v>
      </c>
      <c r="C833" s="1" t="s">
        <v>116</v>
      </c>
      <c r="D833" s="1" t="s">
        <v>29</v>
      </c>
      <c r="E833" s="1" t="s">
        <v>207</v>
      </c>
      <c r="F833" t="s">
        <v>62</v>
      </c>
      <c r="G833" t="s">
        <v>31</v>
      </c>
      <c r="I833" s="1">
        <v>6254</v>
      </c>
      <c r="J833" s="1">
        <v>0</v>
      </c>
      <c r="K833" s="1">
        <v>6254</v>
      </c>
      <c r="L833" s="1">
        <v>1558.89</v>
      </c>
      <c r="M833" s="1">
        <v>0</v>
      </c>
      <c r="N833" s="1" t="s">
        <v>117</v>
      </c>
    </row>
    <row r="834" spans="1:14" x14ac:dyDescent="0.2">
      <c r="A834">
        <v>11</v>
      </c>
      <c r="B834" s="2" t="s">
        <v>36</v>
      </c>
      <c r="C834" s="1" t="s">
        <v>116</v>
      </c>
      <c r="D834" s="1" t="s">
        <v>29</v>
      </c>
      <c r="E834" s="1" t="s">
        <v>207</v>
      </c>
      <c r="F834" t="s">
        <v>62</v>
      </c>
      <c r="G834" t="s">
        <v>110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 t="s">
        <v>117</v>
      </c>
    </row>
    <row r="835" spans="1:14" x14ac:dyDescent="0.2">
      <c r="A835">
        <v>11</v>
      </c>
      <c r="B835" s="2" t="s">
        <v>36</v>
      </c>
      <c r="C835" s="1" t="s">
        <v>116</v>
      </c>
      <c r="D835" s="1" t="s">
        <v>29</v>
      </c>
      <c r="E835" s="1" t="s">
        <v>207</v>
      </c>
      <c r="F835" t="s">
        <v>62</v>
      </c>
      <c r="G835" t="s">
        <v>227</v>
      </c>
      <c r="I835" s="1">
        <v>0</v>
      </c>
      <c r="J835" s="1">
        <v>0</v>
      </c>
      <c r="K835" s="1">
        <v>0</v>
      </c>
      <c r="L835" s="1">
        <v>195.1</v>
      </c>
      <c r="M835" s="1">
        <v>0</v>
      </c>
      <c r="N835" s="1" t="s">
        <v>117</v>
      </c>
    </row>
    <row r="836" spans="1:14" x14ac:dyDescent="0.2">
      <c r="A836">
        <v>11</v>
      </c>
      <c r="B836" s="2" t="s">
        <v>36</v>
      </c>
      <c r="C836" s="1" t="s">
        <v>116</v>
      </c>
      <c r="D836" s="1" t="s">
        <v>29</v>
      </c>
      <c r="E836" s="1" t="s">
        <v>212</v>
      </c>
      <c r="F836" t="s">
        <v>44</v>
      </c>
      <c r="G836" t="s">
        <v>110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 t="s">
        <v>117</v>
      </c>
    </row>
    <row r="837" spans="1:14" x14ac:dyDescent="0.2">
      <c r="A837">
        <v>11</v>
      </c>
      <c r="B837" s="2" t="s">
        <v>36</v>
      </c>
      <c r="C837" s="1" t="s">
        <v>116</v>
      </c>
      <c r="D837" s="1" t="s">
        <v>29</v>
      </c>
      <c r="E837" s="1" t="s">
        <v>209</v>
      </c>
      <c r="F837" t="s">
        <v>38</v>
      </c>
      <c r="G837" t="s">
        <v>31</v>
      </c>
      <c r="I837" s="1">
        <v>1880</v>
      </c>
      <c r="J837" s="1">
        <v>0</v>
      </c>
      <c r="K837" s="1">
        <v>1880</v>
      </c>
      <c r="L837" s="1">
        <v>444.43</v>
      </c>
      <c r="M837" s="1">
        <v>0</v>
      </c>
      <c r="N837" s="1" t="s">
        <v>117</v>
      </c>
    </row>
    <row r="838" spans="1:14" x14ac:dyDescent="0.2">
      <c r="A838">
        <v>11</v>
      </c>
      <c r="B838" s="2" t="s">
        <v>36</v>
      </c>
      <c r="C838" s="1" t="s">
        <v>116</v>
      </c>
      <c r="D838" s="1" t="s">
        <v>29</v>
      </c>
      <c r="E838" s="1" t="s">
        <v>215</v>
      </c>
      <c r="F838" t="s">
        <v>38</v>
      </c>
      <c r="G838" t="s">
        <v>31</v>
      </c>
      <c r="I838" s="1">
        <v>327</v>
      </c>
      <c r="J838" s="1">
        <v>0</v>
      </c>
      <c r="K838" s="1">
        <v>327</v>
      </c>
      <c r="L838" s="1">
        <v>88.06</v>
      </c>
      <c r="M838" s="1">
        <v>0</v>
      </c>
      <c r="N838" s="1" t="s">
        <v>117</v>
      </c>
    </row>
    <row r="839" spans="1:14" x14ac:dyDescent="0.2">
      <c r="A839">
        <v>11</v>
      </c>
      <c r="B839" s="2" t="s">
        <v>36</v>
      </c>
      <c r="C839" s="1" t="s">
        <v>118</v>
      </c>
      <c r="D839" s="1" t="s">
        <v>29</v>
      </c>
      <c r="E839" s="1" t="s">
        <v>207</v>
      </c>
      <c r="F839" t="s">
        <v>44</v>
      </c>
      <c r="G839" t="s">
        <v>31</v>
      </c>
      <c r="I839" s="1">
        <v>0</v>
      </c>
      <c r="J839" s="1">
        <v>0</v>
      </c>
      <c r="K839" s="1">
        <v>0</v>
      </c>
      <c r="L839" s="1">
        <v>174.71</v>
      </c>
      <c r="M839" s="1">
        <v>0</v>
      </c>
      <c r="N839" s="1" t="s">
        <v>119</v>
      </c>
    </row>
    <row r="840" spans="1:14" x14ac:dyDescent="0.2">
      <c r="A840">
        <v>11</v>
      </c>
      <c r="B840" s="2" t="s">
        <v>36</v>
      </c>
      <c r="C840" s="1" t="s">
        <v>118</v>
      </c>
      <c r="D840" s="1" t="s">
        <v>29</v>
      </c>
      <c r="E840" s="1" t="s">
        <v>207</v>
      </c>
      <c r="F840" t="s">
        <v>44</v>
      </c>
      <c r="G840" t="s">
        <v>110</v>
      </c>
      <c r="I840" s="1">
        <v>0</v>
      </c>
      <c r="J840" s="1">
        <v>0</v>
      </c>
      <c r="K840" s="1">
        <v>0</v>
      </c>
      <c r="L840" s="1">
        <v>93.02</v>
      </c>
      <c r="M840" s="1">
        <v>0</v>
      </c>
      <c r="N840" s="1" t="s">
        <v>119</v>
      </c>
    </row>
    <row r="841" spans="1:14" x14ac:dyDescent="0.2">
      <c r="A841">
        <v>11</v>
      </c>
      <c r="B841" s="2" t="s">
        <v>36</v>
      </c>
      <c r="C841" s="1" t="s">
        <v>118</v>
      </c>
      <c r="D841" s="1" t="s">
        <v>29</v>
      </c>
      <c r="E841" s="1" t="s">
        <v>207</v>
      </c>
      <c r="F841" t="s">
        <v>62</v>
      </c>
      <c r="G841" t="s">
        <v>31</v>
      </c>
      <c r="I841" s="1">
        <v>2928</v>
      </c>
      <c r="J841" s="1">
        <v>0</v>
      </c>
      <c r="K841" s="1">
        <v>2928</v>
      </c>
      <c r="L841" s="1">
        <v>795.69</v>
      </c>
      <c r="M841" s="1">
        <v>0</v>
      </c>
      <c r="N841" s="1" t="s">
        <v>119</v>
      </c>
    </row>
    <row r="842" spans="1:14" x14ac:dyDescent="0.2">
      <c r="A842">
        <v>11</v>
      </c>
      <c r="B842" s="2" t="s">
        <v>36</v>
      </c>
      <c r="C842" s="1" t="s">
        <v>118</v>
      </c>
      <c r="D842" s="1" t="s">
        <v>29</v>
      </c>
      <c r="E842" s="1" t="s">
        <v>207</v>
      </c>
      <c r="F842" t="s">
        <v>62</v>
      </c>
      <c r="G842" t="s">
        <v>110</v>
      </c>
      <c r="I842" s="1">
        <v>0</v>
      </c>
      <c r="J842" s="1">
        <v>0</v>
      </c>
      <c r="K842" s="1">
        <v>0</v>
      </c>
      <c r="L842" s="1">
        <v>2.5499999999999998</v>
      </c>
      <c r="M842" s="1">
        <v>0</v>
      </c>
      <c r="N842" s="1" t="s">
        <v>119</v>
      </c>
    </row>
    <row r="843" spans="1:14" x14ac:dyDescent="0.2">
      <c r="A843">
        <v>11</v>
      </c>
      <c r="B843" s="2" t="s">
        <v>36</v>
      </c>
      <c r="C843" s="1" t="s">
        <v>118</v>
      </c>
      <c r="D843" s="1" t="s">
        <v>29</v>
      </c>
      <c r="E843" s="1" t="s">
        <v>207</v>
      </c>
      <c r="F843" t="s">
        <v>62</v>
      </c>
      <c r="G843" t="s">
        <v>227</v>
      </c>
      <c r="I843" s="1">
        <v>0</v>
      </c>
      <c r="J843" s="1">
        <v>0</v>
      </c>
      <c r="K843" s="1">
        <v>0</v>
      </c>
      <c r="L843" s="1">
        <v>98.47</v>
      </c>
      <c r="M843" s="1">
        <v>0</v>
      </c>
      <c r="N843" s="1" t="s">
        <v>119</v>
      </c>
    </row>
    <row r="844" spans="1:14" x14ac:dyDescent="0.2">
      <c r="A844">
        <v>11</v>
      </c>
      <c r="B844" s="2" t="s">
        <v>36</v>
      </c>
      <c r="C844" s="1" t="s">
        <v>118</v>
      </c>
      <c r="D844" s="1" t="s">
        <v>29</v>
      </c>
      <c r="E844" s="1" t="s">
        <v>212</v>
      </c>
      <c r="F844" t="s">
        <v>44</v>
      </c>
      <c r="G844" t="s">
        <v>110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 t="s">
        <v>119</v>
      </c>
    </row>
    <row r="845" spans="1:14" x14ac:dyDescent="0.2">
      <c r="A845">
        <v>11</v>
      </c>
      <c r="B845" s="2" t="s">
        <v>36</v>
      </c>
      <c r="C845" s="1" t="s">
        <v>118</v>
      </c>
      <c r="D845" s="1" t="s">
        <v>29</v>
      </c>
      <c r="E845" s="1" t="s">
        <v>209</v>
      </c>
      <c r="F845" t="s">
        <v>38</v>
      </c>
      <c r="G845" t="s">
        <v>31</v>
      </c>
      <c r="I845" s="1">
        <v>873</v>
      </c>
      <c r="J845" s="1">
        <v>0</v>
      </c>
      <c r="K845" s="1">
        <v>873</v>
      </c>
      <c r="L845" s="1">
        <v>238.09</v>
      </c>
      <c r="M845" s="1">
        <v>0</v>
      </c>
      <c r="N845" s="1" t="s">
        <v>119</v>
      </c>
    </row>
    <row r="846" spans="1:14" x14ac:dyDescent="0.2">
      <c r="A846">
        <v>11</v>
      </c>
      <c r="B846" s="2" t="s">
        <v>36</v>
      </c>
      <c r="C846" s="1" t="s">
        <v>118</v>
      </c>
      <c r="D846" s="1" t="s">
        <v>29</v>
      </c>
      <c r="E846" s="1" t="s">
        <v>215</v>
      </c>
      <c r="F846" t="s">
        <v>38</v>
      </c>
      <c r="G846" t="s">
        <v>31</v>
      </c>
      <c r="I846" s="1">
        <v>184</v>
      </c>
      <c r="J846" s="1">
        <v>0</v>
      </c>
      <c r="K846" s="1">
        <v>184</v>
      </c>
      <c r="L846" s="1">
        <v>57.04</v>
      </c>
      <c r="M846" s="1">
        <v>0</v>
      </c>
      <c r="N846" s="1" t="s">
        <v>119</v>
      </c>
    </row>
    <row r="847" spans="1:14" x14ac:dyDescent="0.2">
      <c r="A847">
        <v>11</v>
      </c>
      <c r="B847" s="2" t="s">
        <v>36</v>
      </c>
      <c r="C847" s="1" t="s">
        <v>120</v>
      </c>
      <c r="D847" s="1" t="s">
        <v>29</v>
      </c>
      <c r="E847" s="1" t="s">
        <v>207</v>
      </c>
      <c r="F847" t="s">
        <v>44</v>
      </c>
      <c r="G847" t="s">
        <v>31</v>
      </c>
      <c r="I847" s="1">
        <v>0</v>
      </c>
      <c r="J847" s="1">
        <v>0</v>
      </c>
      <c r="K847" s="1">
        <v>0</v>
      </c>
      <c r="L847" s="1">
        <v>8.23</v>
      </c>
      <c r="M847" s="1">
        <v>0</v>
      </c>
      <c r="N847" s="1" t="s">
        <v>121</v>
      </c>
    </row>
    <row r="848" spans="1:14" x14ac:dyDescent="0.2">
      <c r="A848">
        <v>11</v>
      </c>
      <c r="B848" s="2" t="s">
        <v>36</v>
      </c>
      <c r="C848" s="1" t="s">
        <v>120</v>
      </c>
      <c r="D848" s="1" t="s">
        <v>29</v>
      </c>
      <c r="E848" s="1" t="s">
        <v>207</v>
      </c>
      <c r="F848" t="s">
        <v>44</v>
      </c>
      <c r="G848" t="s">
        <v>110</v>
      </c>
      <c r="I848" s="1">
        <v>0</v>
      </c>
      <c r="J848" s="1">
        <v>0</v>
      </c>
      <c r="K848" s="1">
        <v>0</v>
      </c>
      <c r="L848" s="1">
        <v>2.8</v>
      </c>
      <c r="M848" s="1">
        <v>0</v>
      </c>
      <c r="N848" s="1" t="s">
        <v>121</v>
      </c>
    </row>
    <row r="849" spans="1:14" x14ac:dyDescent="0.2">
      <c r="A849">
        <v>11</v>
      </c>
      <c r="B849" s="2" t="s">
        <v>36</v>
      </c>
      <c r="C849" s="1" t="s">
        <v>120</v>
      </c>
      <c r="D849" s="1" t="s">
        <v>29</v>
      </c>
      <c r="E849" s="1" t="s">
        <v>207</v>
      </c>
      <c r="F849" t="s">
        <v>62</v>
      </c>
      <c r="G849" t="s">
        <v>31</v>
      </c>
      <c r="I849" s="1">
        <v>100</v>
      </c>
      <c r="J849" s="1">
        <v>0</v>
      </c>
      <c r="K849" s="1">
        <v>100</v>
      </c>
      <c r="L849" s="1">
        <v>24.56</v>
      </c>
      <c r="M849" s="1">
        <v>0</v>
      </c>
      <c r="N849" s="1" t="s">
        <v>121</v>
      </c>
    </row>
    <row r="850" spans="1:14" x14ac:dyDescent="0.2">
      <c r="A850">
        <v>11</v>
      </c>
      <c r="B850" s="2" t="s">
        <v>36</v>
      </c>
      <c r="C850" s="1" t="s">
        <v>120</v>
      </c>
      <c r="D850" s="1" t="s">
        <v>29</v>
      </c>
      <c r="E850" s="1" t="s">
        <v>207</v>
      </c>
      <c r="F850" t="s">
        <v>62</v>
      </c>
      <c r="G850" t="s">
        <v>110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 t="s">
        <v>121</v>
      </c>
    </row>
    <row r="851" spans="1:14" x14ac:dyDescent="0.2">
      <c r="A851">
        <v>11</v>
      </c>
      <c r="B851" s="2" t="s">
        <v>36</v>
      </c>
      <c r="C851" s="1" t="s">
        <v>120</v>
      </c>
      <c r="D851" s="1" t="s">
        <v>29</v>
      </c>
      <c r="E851" s="1" t="s">
        <v>207</v>
      </c>
      <c r="F851" t="s">
        <v>62</v>
      </c>
      <c r="G851" t="s">
        <v>227</v>
      </c>
      <c r="I851" s="1">
        <v>0</v>
      </c>
      <c r="J851" s="1">
        <v>0</v>
      </c>
      <c r="K851" s="1">
        <v>0</v>
      </c>
      <c r="L851" s="1">
        <v>6.57</v>
      </c>
      <c r="M851" s="1">
        <v>0</v>
      </c>
      <c r="N851" s="1" t="s">
        <v>121</v>
      </c>
    </row>
    <row r="852" spans="1:14" x14ac:dyDescent="0.2">
      <c r="A852">
        <v>11</v>
      </c>
      <c r="B852" s="2" t="s">
        <v>36</v>
      </c>
      <c r="C852" s="1" t="s">
        <v>120</v>
      </c>
      <c r="D852" s="1" t="s">
        <v>29</v>
      </c>
      <c r="E852" s="1" t="s">
        <v>212</v>
      </c>
      <c r="F852" t="s">
        <v>44</v>
      </c>
      <c r="G852" t="s">
        <v>110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 t="s">
        <v>121</v>
      </c>
    </row>
    <row r="853" spans="1:14" x14ac:dyDescent="0.2">
      <c r="A853">
        <v>11</v>
      </c>
      <c r="B853" s="2" t="s">
        <v>36</v>
      </c>
      <c r="C853" s="1" t="s">
        <v>120</v>
      </c>
      <c r="D853" s="1" t="s">
        <v>29</v>
      </c>
      <c r="E853" s="1" t="s">
        <v>209</v>
      </c>
      <c r="F853" t="s">
        <v>38</v>
      </c>
      <c r="G853" t="s">
        <v>31</v>
      </c>
      <c r="I853" s="1">
        <v>25</v>
      </c>
      <c r="J853" s="1">
        <v>0</v>
      </c>
      <c r="K853" s="1">
        <v>25</v>
      </c>
      <c r="L853" s="1">
        <v>7.48</v>
      </c>
      <c r="M853" s="1">
        <v>0</v>
      </c>
      <c r="N853" s="1" t="s">
        <v>121</v>
      </c>
    </row>
    <row r="854" spans="1:14" x14ac:dyDescent="0.2">
      <c r="A854">
        <v>11</v>
      </c>
      <c r="B854" s="2" t="s">
        <v>36</v>
      </c>
      <c r="C854" s="1" t="s">
        <v>120</v>
      </c>
      <c r="D854" s="1" t="s">
        <v>29</v>
      </c>
      <c r="E854" s="1" t="s">
        <v>215</v>
      </c>
      <c r="F854" t="s">
        <v>38</v>
      </c>
      <c r="G854" t="s">
        <v>31</v>
      </c>
      <c r="I854" s="1">
        <v>11</v>
      </c>
      <c r="J854" s="1">
        <v>0</v>
      </c>
      <c r="K854" s="1">
        <v>11</v>
      </c>
      <c r="L854" s="1">
        <v>2.09</v>
      </c>
      <c r="M854" s="1">
        <v>0</v>
      </c>
      <c r="N854" s="1" t="s">
        <v>121</v>
      </c>
    </row>
    <row r="855" spans="1:14" x14ac:dyDescent="0.2">
      <c r="A855">
        <v>11</v>
      </c>
      <c r="B855" s="2" t="s">
        <v>36</v>
      </c>
      <c r="C855" s="1" t="s">
        <v>123</v>
      </c>
      <c r="D855" s="1" t="s">
        <v>29</v>
      </c>
      <c r="E855" s="1" t="s">
        <v>207</v>
      </c>
      <c r="F855" t="s">
        <v>62</v>
      </c>
      <c r="G855" t="s">
        <v>31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 t="s">
        <v>124</v>
      </c>
    </row>
    <row r="856" spans="1:14" x14ac:dyDescent="0.2">
      <c r="A856">
        <v>11</v>
      </c>
      <c r="B856" s="2" t="s">
        <v>36</v>
      </c>
      <c r="C856" s="1" t="s">
        <v>139</v>
      </c>
      <c r="D856" s="1" t="s">
        <v>29</v>
      </c>
      <c r="E856" s="1" t="s">
        <v>215</v>
      </c>
      <c r="F856" t="s">
        <v>38</v>
      </c>
      <c r="G856" t="s">
        <v>31</v>
      </c>
      <c r="I856" s="1">
        <v>93</v>
      </c>
      <c r="J856" s="1">
        <v>0</v>
      </c>
      <c r="K856" s="1">
        <v>93</v>
      </c>
      <c r="L856" s="1">
        <v>135.66</v>
      </c>
      <c r="M856" s="1">
        <v>0</v>
      </c>
      <c r="N856" s="1" t="s">
        <v>140</v>
      </c>
    </row>
    <row r="857" spans="1:14" x14ac:dyDescent="0.2">
      <c r="A857">
        <v>11</v>
      </c>
      <c r="B857" s="2" t="s">
        <v>36</v>
      </c>
      <c r="C857" s="1" t="s">
        <v>141</v>
      </c>
      <c r="D857" s="1" t="s">
        <v>29</v>
      </c>
      <c r="E857" s="1" t="s">
        <v>207</v>
      </c>
      <c r="F857" t="s">
        <v>62</v>
      </c>
      <c r="G857" t="s">
        <v>31</v>
      </c>
      <c r="I857" s="1">
        <v>250</v>
      </c>
      <c r="J857" s="1">
        <v>0</v>
      </c>
      <c r="K857" s="1">
        <v>250</v>
      </c>
      <c r="L857" s="1">
        <v>0</v>
      </c>
      <c r="M857" s="1">
        <v>0</v>
      </c>
      <c r="N857" s="1" t="s">
        <v>142</v>
      </c>
    </row>
    <row r="858" spans="1:14" x14ac:dyDescent="0.2">
      <c r="A858">
        <v>11</v>
      </c>
      <c r="B858" s="2" t="s">
        <v>36</v>
      </c>
      <c r="C858" s="1" t="s">
        <v>141</v>
      </c>
      <c r="D858" s="1" t="s">
        <v>29</v>
      </c>
      <c r="E858" s="1" t="s">
        <v>208</v>
      </c>
      <c r="F858" t="s">
        <v>30</v>
      </c>
      <c r="G858" t="s">
        <v>31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 t="s">
        <v>142</v>
      </c>
    </row>
    <row r="859" spans="1:14" x14ac:dyDescent="0.2">
      <c r="A859">
        <v>11</v>
      </c>
      <c r="B859" s="2" t="s">
        <v>36</v>
      </c>
      <c r="C859" s="1" t="s">
        <v>141</v>
      </c>
      <c r="D859" s="1" t="s">
        <v>29</v>
      </c>
      <c r="E859" s="1" t="s">
        <v>209</v>
      </c>
      <c r="F859" t="s">
        <v>38</v>
      </c>
      <c r="G859" t="s">
        <v>31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 t="s">
        <v>142</v>
      </c>
    </row>
    <row r="860" spans="1:14" x14ac:dyDescent="0.2">
      <c r="A860">
        <v>11</v>
      </c>
      <c r="B860" s="2" t="s">
        <v>36</v>
      </c>
      <c r="C860" s="1" t="s">
        <v>144</v>
      </c>
      <c r="D860" s="1" t="s">
        <v>29</v>
      </c>
      <c r="E860" s="1" t="s">
        <v>207</v>
      </c>
      <c r="F860" t="s">
        <v>62</v>
      </c>
      <c r="G860" t="s">
        <v>31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 t="s">
        <v>145</v>
      </c>
    </row>
    <row r="861" spans="1:14" x14ac:dyDescent="0.2">
      <c r="A861">
        <v>11</v>
      </c>
      <c r="B861" s="2" t="s">
        <v>36</v>
      </c>
      <c r="C861" s="1" t="s">
        <v>148</v>
      </c>
      <c r="D861" s="1" t="s">
        <v>29</v>
      </c>
      <c r="E861" s="1" t="s">
        <v>209</v>
      </c>
      <c r="F861" t="s">
        <v>38</v>
      </c>
      <c r="G861" t="s">
        <v>31</v>
      </c>
      <c r="I861" s="1">
        <v>0</v>
      </c>
      <c r="J861" s="1">
        <v>0</v>
      </c>
      <c r="K861" s="1">
        <v>0</v>
      </c>
      <c r="L861" s="1">
        <v>137.28</v>
      </c>
      <c r="M861" s="1">
        <v>0</v>
      </c>
      <c r="N861" s="1" t="s">
        <v>149</v>
      </c>
    </row>
    <row r="862" spans="1:14" x14ac:dyDescent="0.2">
      <c r="A862">
        <v>11</v>
      </c>
      <c r="B862" s="2" t="s">
        <v>36</v>
      </c>
      <c r="C862" s="1" t="s">
        <v>168</v>
      </c>
      <c r="D862" s="1" t="s">
        <v>29</v>
      </c>
      <c r="E862" s="1" t="s">
        <v>207</v>
      </c>
      <c r="F862" t="s">
        <v>62</v>
      </c>
      <c r="G862" t="s">
        <v>31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 t="s">
        <v>169</v>
      </c>
    </row>
    <row r="863" spans="1:14" x14ac:dyDescent="0.2">
      <c r="A863">
        <v>11</v>
      </c>
      <c r="B863" s="2" t="s">
        <v>36</v>
      </c>
      <c r="C863" s="1" t="s">
        <v>180</v>
      </c>
      <c r="D863" s="1" t="s">
        <v>29</v>
      </c>
      <c r="E863" s="1" t="s">
        <v>207</v>
      </c>
      <c r="F863" t="s">
        <v>62</v>
      </c>
      <c r="G863" t="s">
        <v>31</v>
      </c>
      <c r="I863" s="1">
        <v>379</v>
      </c>
      <c r="J863" s="1">
        <v>0</v>
      </c>
      <c r="K863" s="1">
        <v>379</v>
      </c>
      <c r="L863" s="1">
        <v>0</v>
      </c>
      <c r="M863" s="1">
        <v>0</v>
      </c>
      <c r="N863" s="1" t="s">
        <v>181</v>
      </c>
    </row>
    <row r="864" spans="1:14" x14ac:dyDescent="0.2">
      <c r="A864">
        <v>11</v>
      </c>
      <c r="B864" s="2" t="s">
        <v>36</v>
      </c>
      <c r="C864" s="1" t="s">
        <v>180</v>
      </c>
      <c r="D864" s="1" t="s">
        <v>29</v>
      </c>
      <c r="E864" s="1" t="s">
        <v>207</v>
      </c>
      <c r="F864" t="s">
        <v>62</v>
      </c>
      <c r="G864" t="s">
        <v>110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 t="s">
        <v>181</v>
      </c>
    </row>
    <row r="865" spans="1:14" x14ac:dyDescent="0.2">
      <c r="A865">
        <v>11</v>
      </c>
      <c r="B865" s="2" t="s">
        <v>36</v>
      </c>
      <c r="C865" s="1" t="s">
        <v>180</v>
      </c>
      <c r="D865" s="1" t="s">
        <v>29</v>
      </c>
      <c r="E865" s="1" t="s">
        <v>209</v>
      </c>
      <c r="F865" t="s">
        <v>38</v>
      </c>
      <c r="G865" t="s">
        <v>31</v>
      </c>
      <c r="I865" s="1">
        <v>300</v>
      </c>
      <c r="J865" s="1">
        <v>0</v>
      </c>
      <c r="K865" s="1">
        <v>300</v>
      </c>
      <c r="L865" s="1">
        <v>8.49</v>
      </c>
      <c r="M865" s="1">
        <v>0</v>
      </c>
      <c r="N865" s="1" t="s">
        <v>181</v>
      </c>
    </row>
    <row r="866" spans="1:14" x14ac:dyDescent="0.2">
      <c r="A866">
        <v>11</v>
      </c>
      <c r="B866" s="2" t="s">
        <v>36</v>
      </c>
      <c r="C866" s="1" t="s">
        <v>183</v>
      </c>
      <c r="D866" s="1" t="s">
        <v>29</v>
      </c>
      <c r="E866" s="1" t="s">
        <v>209</v>
      </c>
      <c r="F866" t="s">
        <v>38</v>
      </c>
      <c r="G866" t="s">
        <v>31</v>
      </c>
      <c r="I866" s="1">
        <v>324</v>
      </c>
      <c r="J866" s="1">
        <v>0</v>
      </c>
      <c r="K866" s="1">
        <v>324</v>
      </c>
      <c r="L866" s="1">
        <v>70.67</v>
      </c>
      <c r="M866" s="1">
        <v>0</v>
      </c>
      <c r="N866" s="1" t="s">
        <v>184</v>
      </c>
    </row>
    <row r="867" spans="1:14" x14ac:dyDescent="0.2">
      <c r="A867">
        <v>11</v>
      </c>
      <c r="B867" s="2" t="s">
        <v>36</v>
      </c>
      <c r="C867" s="1" t="s">
        <v>183</v>
      </c>
      <c r="D867" s="1" t="s">
        <v>29</v>
      </c>
      <c r="E867" s="1" t="s">
        <v>215</v>
      </c>
      <c r="F867" t="s">
        <v>38</v>
      </c>
      <c r="G867" t="s">
        <v>31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 t="s">
        <v>184</v>
      </c>
    </row>
    <row r="868" spans="1:14" x14ac:dyDescent="0.2">
      <c r="I868" s="1">
        <f>SUM(I470:I867)</f>
        <v>415767</v>
      </c>
      <c r="J868" s="1">
        <f>SUM(J470:J867)</f>
        <v>4392.9399999999996</v>
      </c>
      <c r="K868" s="1">
        <f>SUM(K470:K867)</f>
        <v>420159.94</v>
      </c>
      <c r="L868" s="1">
        <f>SUM(L470:L867)</f>
        <v>111202.93000000007</v>
      </c>
      <c r="M868" s="1">
        <f>SUM(M470:M867)</f>
        <v>574.91</v>
      </c>
    </row>
    <row r="870" spans="1:14" x14ac:dyDescent="0.2">
      <c r="A870">
        <v>11</v>
      </c>
      <c r="B870" s="2" t="s">
        <v>35</v>
      </c>
      <c r="C870" s="1" t="s">
        <v>135</v>
      </c>
      <c r="D870" s="1" t="s">
        <v>29</v>
      </c>
      <c r="E870" s="1" t="s">
        <v>209</v>
      </c>
      <c r="F870" t="s">
        <v>38</v>
      </c>
      <c r="G870" t="s">
        <v>31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 t="s">
        <v>136</v>
      </c>
    </row>
    <row r="871" spans="1:14" x14ac:dyDescent="0.2">
      <c r="A871">
        <v>11</v>
      </c>
      <c r="B871" s="2" t="s">
        <v>40</v>
      </c>
      <c r="C871" s="1" t="s">
        <v>87</v>
      </c>
      <c r="D871" s="1" t="s">
        <v>29</v>
      </c>
      <c r="E871" s="1" t="s">
        <v>207</v>
      </c>
      <c r="F871" t="s">
        <v>44</v>
      </c>
      <c r="G871" t="s">
        <v>110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 t="s">
        <v>88</v>
      </c>
    </row>
    <row r="872" spans="1:14" x14ac:dyDescent="0.2">
      <c r="A872">
        <v>11</v>
      </c>
      <c r="B872" s="2" t="s">
        <v>40</v>
      </c>
      <c r="C872" s="1" t="s">
        <v>118</v>
      </c>
      <c r="D872" s="1" t="s">
        <v>29</v>
      </c>
      <c r="E872" s="1" t="s">
        <v>207</v>
      </c>
      <c r="F872" t="s">
        <v>44</v>
      </c>
      <c r="G872" t="s">
        <v>110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 t="s">
        <v>119</v>
      </c>
    </row>
    <row r="873" spans="1:14" x14ac:dyDescent="0.2">
      <c r="A873">
        <v>11</v>
      </c>
      <c r="B873" s="2" t="s">
        <v>40</v>
      </c>
      <c r="C873" s="1" t="s">
        <v>120</v>
      </c>
      <c r="D873" s="1" t="s">
        <v>29</v>
      </c>
      <c r="E873" s="1" t="s">
        <v>207</v>
      </c>
      <c r="F873" t="s">
        <v>44</v>
      </c>
      <c r="G873" t="s">
        <v>110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 t="s">
        <v>121</v>
      </c>
    </row>
    <row r="874" spans="1:14" x14ac:dyDescent="0.2">
      <c r="A874">
        <v>11</v>
      </c>
      <c r="B874" s="2" t="s">
        <v>34</v>
      </c>
      <c r="C874" s="1" t="s">
        <v>32</v>
      </c>
      <c r="D874" s="1" t="s">
        <v>29</v>
      </c>
      <c r="E874" s="1" t="s">
        <v>206</v>
      </c>
      <c r="F874" t="s">
        <v>30</v>
      </c>
      <c r="G874" t="s">
        <v>31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 t="s">
        <v>33</v>
      </c>
    </row>
    <row r="875" spans="1:14" x14ac:dyDescent="0.2">
      <c r="A875">
        <v>11</v>
      </c>
      <c r="B875" s="2" t="s">
        <v>34</v>
      </c>
      <c r="C875" s="1" t="s">
        <v>32</v>
      </c>
      <c r="D875" s="1" t="s">
        <v>29</v>
      </c>
      <c r="E875" s="1" t="s">
        <v>207</v>
      </c>
      <c r="F875" t="s">
        <v>62</v>
      </c>
      <c r="G875" t="s">
        <v>110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 t="s">
        <v>33</v>
      </c>
    </row>
    <row r="876" spans="1:14" x14ac:dyDescent="0.2">
      <c r="A876">
        <v>11</v>
      </c>
      <c r="B876" s="2" t="s">
        <v>34</v>
      </c>
      <c r="C876" s="1" t="s">
        <v>32</v>
      </c>
      <c r="D876" s="1" t="s">
        <v>29</v>
      </c>
      <c r="E876" s="1" t="s">
        <v>208</v>
      </c>
      <c r="F876" t="s">
        <v>30</v>
      </c>
      <c r="G876" t="s">
        <v>31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 t="s">
        <v>33</v>
      </c>
    </row>
    <row r="877" spans="1:14" x14ac:dyDescent="0.2">
      <c r="A877">
        <v>11</v>
      </c>
      <c r="B877" s="2" t="s">
        <v>34</v>
      </c>
      <c r="C877" s="1" t="s">
        <v>32</v>
      </c>
      <c r="D877" s="1" t="s">
        <v>29</v>
      </c>
      <c r="E877" s="1" t="s">
        <v>209</v>
      </c>
      <c r="F877" t="s">
        <v>30</v>
      </c>
      <c r="G877" t="s">
        <v>31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 t="s">
        <v>33</v>
      </c>
    </row>
    <row r="878" spans="1:14" x14ac:dyDescent="0.2">
      <c r="A878">
        <v>11</v>
      </c>
      <c r="B878" s="2" t="s">
        <v>51</v>
      </c>
      <c r="C878" s="1" t="s">
        <v>137</v>
      </c>
      <c r="D878" s="1" t="s">
        <v>29</v>
      </c>
      <c r="E878" s="1" t="s">
        <v>209</v>
      </c>
      <c r="F878" t="s">
        <v>89</v>
      </c>
      <c r="G878" t="s">
        <v>31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 t="s">
        <v>138</v>
      </c>
    </row>
    <row r="879" spans="1:14" x14ac:dyDescent="0.2">
      <c r="A879">
        <v>11</v>
      </c>
      <c r="B879" s="2" t="s">
        <v>51</v>
      </c>
      <c r="C879" s="1" t="s">
        <v>146</v>
      </c>
      <c r="D879" s="1" t="s">
        <v>29</v>
      </c>
      <c r="E879" s="1" t="s">
        <v>218</v>
      </c>
      <c r="F879" t="s">
        <v>38</v>
      </c>
      <c r="G879" t="s">
        <v>31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 t="s">
        <v>147</v>
      </c>
    </row>
    <row r="880" spans="1:14" x14ac:dyDescent="0.2">
      <c r="A880">
        <v>11</v>
      </c>
      <c r="B880" s="2" t="s">
        <v>51</v>
      </c>
      <c r="C880" s="1" t="s">
        <v>146</v>
      </c>
      <c r="D880" s="1" t="s">
        <v>29</v>
      </c>
      <c r="E880" s="1" t="s">
        <v>238</v>
      </c>
      <c r="F880" t="s">
        <v>41</v>
      </c>
      <c r="G880" t="s">
        <v>31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 t="s">
        <v>147</v>
      </c>
    </row>
    <row r="881" spans="1:14" x14ac:dyDescent="0.2">
      <c r="A881">
        <v>11</v>
      </c>
      <c r="B881" s="2" t="s">
        <v>51</v>
      </c>
      <c r="C881" s="1" t="s">
        <v>146</v>
      </c>
      <c r="D881" s="1" t="s">
        <v>29</v>
      </c>
      <c r="E881" s="1" t="s">
        <v>209</v>
      </c>
      <c r="F881" t="s">
        <v>42</v>
      </c>
      <c r="G881" t="s">
        <v>31</v>
      </c>
      <c r="I881" s="1">
        <v>50</v>
      </c>
      <c r="J881" s="1">
        <v>0</v>
      </c>
      <c r="K881" s="1">
        <v>50</v>
      </c>
      <c r="L881" s="1">
        <v>0</v>
      </c>
      <c r="M881" s="1">
        <v>0</v>
      </c>
      <c r="N881" s="1" t="s">
        <v>147</v>
      </c>
    </row>
    <row r="882" spans="1:14" x14ac:dyDescent="0.2">
      <c r="A882">
        <v>11</v>
      </c>
      <c r="B882" s="2" t="s">
        <v>51</v>
      </c>
      <c r="C882" s="1" t="s">
        <v>146</v>
      </c>
      <c r="D882" s="1" t="s">
        <v>29</v>
      </c>
      <c r="E882" s="1" t="s">
        <v>209</v>
      </c>
      <c r="F882" t="s">
        <v>89</v>
      </c>
      <c r="G882" t="s">
        <v>31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 t="s">
        <v>147</v>
      </c>
    </row>
    <row r="883" spans="1:14" x14ac:dyDescent="0.2">
      <c r="A883">
        <v>11</v>
      </c>
      <c r="B883" s="2" t="s">
        <v>51</v>
      </c>
      <c r="C883" s="1" t="s">
        <v>146</v>
      </c>
      <c r="D883" s="1" t="s">
        <v>29</v>
      </c>
      <c r="E883" s="1" t="s">
        <v>215</v>
      </c>
      <c r="F883" t="s">
        <v>38</v>
      </c>
      <c r="G883" t="s">
        <v>31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 t="s">
        <v>147</v>
      </c>
    </row>
    <row r="884" spans="1:14" x14ac:dyDescent="0.2">
      <c r="A884">
        <v>11</v>
      </c>
      <c r="B884" s="2" t="s">
        <v>51</v>
      </c>
      <c r="C884" s="1" t="s">
        <v>152</v>
      </c>
      <c r="D884" s="1" t="s">
        <v>29</v>
      </c>
      <c r="E884" s="1" t="s">
        <v>209</v>
      </c>
      <c r="F884" t="s">
        <v>89</v>
      </c>
      <c r="G884" t="s">
        <v>31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 t="s">
        <v>153</v>
      </c>
    </row>
    <row r="885" spans="1:14" x14ac:dyDescent="0.2">
      <c r="A885">
        <v>11</v>
      </c>
      <c r="B885" s="2" t="s">
        <v>51</v>
      </c>
      <c r="C885" s="1" t="s">
        <v>154</v>
      </c>
      <c r="D885" s="1" t="s">
        <v>29</v>
      </c>
      <c r="E885" s="1" t="s">
        <v>238</v>
      </c>
      <c r="F885" t="s">
        <v>41</v>
      </c>
      <c r="G885" t="s">
        <v>31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 t="s">
        <v>155</v>
      </c>
    </row>
    <row r="886" spans="1:14" x14ac:dyDescent="0.2">
      <c r="A886">
        <v>11</v>
      </c>
      <c r="B886" s="2" t="s">
        <v>51</v>
      </c>
      <c r="C886" s="1" t="s">
        <v>172</v>
      </c>
      <c r="D886" s="1" t="s">
        <v>29</v>
      </c>
      <c r="E886" s="1" t="s">
        <v>209</v>
      </c>
      <c r="F886" t="s">
        <v>89</v>
      </c>
      <c r="G886" t="s">
        <v>31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 t="s">
        <v>173</v>
      </c>
    </row>
    <row r="887" spans="1:14" x14ac:dyDescent="0.2">
      <c r="A887">
        <v>11</v>
      </c>
      <c r="B887" s="2" t="s">
        <v>51</v>
      </c>
      <c r="C887" s="1" t="s">
        <v>174</v>
      </c>
      <c r="D887" s="1" t="s">
        <v>29</v>
      </c>
      <c r="E887" s="1" t="s">
        <v>209</v>
      </c>
      <c r="F887" t="s">
        <v>89</v>
      </c>
      <c r="G887" t="s">
        <v>31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 t="s">
        <v>175</v>
      </c>
    </row>
    <row r="888" spans="1:14" x14ac:dyDescent="0.2">
      <c r="A888">
        <v>11</v>
      </c>
      <c r="B888" s="2" t="s">
        <v>51</v>
      </c>
      <c r="C888" s="1" t="s">
        <v>183</v>
      </c>
      <c r="D888" s="1" t="s">
        <v>29</v>
      </c>
      <c r="E888" s="1" t="s">
        <v>215</v>
      </c>
      <c r="F888" t="s">
        <v>38</v>
      </c>
      <c r="G888" t="s">
        <v>31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 t="s">
        <v>184</v>
      </c>
    </row>
    <row r="889" spans="1:14" x14ac:dyDescent="0.2">
      <c r="A889">
        <v>11</v>
      </c>
      <c r="B889" s="2" t="s">
        <v>51</v>
      </c>
      <c r="C889" s="1" t="s">
        <v>186</v>
      </c>
      <c r="D889" s="1" t="s">
        <v>29</v>
      </c>
      <c r="E889" s="1" t="s">
        <v>209</v>
      </c>
      <c r="F889" t="s">
        <v>89</v>
      </c>
      <c r="G889" t="s">
        <v>31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 t="s">
        <v>187</v>
      </c>
    </row>
    <row r="890" spans="1:14" x14ac:dyDescent="0.2">
      <c r="A890">
        <v>11</v>
      </c>
      <c r="B890" s="2" t="s">
        <v>51</v>
      </c>
      <c r="C890" s="1" t="s">
        <v>188</v>
      </c>
      <c r="D890" s="1" t="s">
        <v>29</v>
      </c>
      <c r="E890" s="1" t="s">
        <v>237</v>
      </c>
      <c r="F890" t="s">
        <v>43</v>
      </c>
      <c r="G890" t="s">
        <v>31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 t="s">
        <v>189</v>
      </c>
    </row>
    <row r="891" spans="1:14" x14ac:dyDescent="0.2">
      <c r="A891">
        <v>11</v>
      </c>
      <c r="B891" s="2" t="s">
        <v>51</v>
      </c>
      <c r="C891" s="1" t="s">
        <v>190</v>
      </c>
      <c r="D891" s="1" t="s">
        <v>29</v>
      </c>
      <c r="E891" s="1" t="s">
        <v>238</v>
      </c>
      <c r="F891" t="s">
        <v>41</v>
      </c>
      <c r="G891" t="s">
        <v>31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 t="s">
        <v>191</v>
      </c>
    </row>
    <row r="892" spans="1:14" x14ac:dyDescent="0.2">
      <c r="A892">
        <v>11</v>
      </c>
      <c r="B892" s="2" t="s">
        <v>52</v>
      </c>
      <c r="C892" s="1" t="s">
        <v>75</v>
      </c>
      <c r="D892" s="1" t="s">
        <v>29</v>
      </c>
      <c r="E892" s="1" t="s">
        <v>207</v>
      </c>
      <c r="F892" t="s">
        <v>44</v>
      </c>
      <c r="G892" t="s">
        <v>31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 t="s">
        <v>76</v>
      </c>
    </row>
    <row r="893" spans="1:14" x14ac:dyDescent="0.2">
      <c r="A893">
        <v>11</v>
      </c>
      <c r="B893" s="2" t="s">
        <v>52</v>
      </c>
      <c r="C893" s="1" t="s">
        <v>75</v>
      </c>
      <c r="D893" s="1" t="s">
        <v>29</v>
      </c>
      <c r="E893" s="1" t="s">
        <v>212</v>
      </c>
      <c r="F893" t="s">
        <v>44</v>
      </c>
      <c r="G893" t="s">
        <v>31</v>
      </c>
      <c r="I893" s="1">
        <v>0</v>
      </c>
      <c r="J893" s="1">
        <v>0</v>
      </c>
      <c r="K893" s="1">
        <v>0</v>
      </c>
      <c r="L893" s="1">
        <v>1763.82</v>
      </c>
      <c r="M893" s="1">
        <v>0</v>
      </c>
      <c r="N893" s="1" t="s">
        <v>76</v>
      </c>
    </row>
    <row r="894" spans="1:14" x14ac:dyDescent="0.2">
      <c r="A894">
        <v>11</v>
      </c>
      <c r="B894" s="2" t="s">
        <v>52</v>
      </c>
      <c r="C894" s="1" t="s">
        <v>75</v>
      </c>
      <c r="D894" s="1" t="s">
        <v>29</v>
      </c>
      <c r="E894" s="1" t="s">
        <v>212</v>
      </c>
      <c r="F894" t="s">
        <v>44</v>
      </c>
      <c r="G894" t="s">
        <v>110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 t="s">
        <v>76</v>
      </c>
    </row>
    <row r="895" spans="1:14" x14ac:dyDescent="0.2">
      <c r="A895">
        <v>11</v>
      </c>
      <c r="B895" s="2" t="s">
        <v>52</v>
      </c>
      <c r="C895" s="1" t="s">
        <v>77</v>
      </c>
      <c r="D895" s="1" t="s">
        <v>29</v>
      </c>
      <c r="E895" s="1" t="s">
        <v>218</v>
      </c>
      <c r="F895" t="s">
        <v>53</v>
      </c>
      <c r="G895" t="s">
        <v>31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 t="s">
        <v>78</v>
      </c>
    </row>
    <row r="896" spans="1:14" x14ac:dyDescent="0.2">
      <c r="A896">
        <v>11</v>
      </c>
      <c r="B896" s="2" t="s">
        <v>52</v>
      </c>
      <c r="C896" s="1" t="s">
        <v>77</v>
      </c>
      <c r="D896" s="1" t="s">
        <v>29</v>
      </c>
      <c r="E896" s="1" t="s">
        <v>215</v>
      </c>
      <c r="F896" t="s">
        <v>49</v>
      </c>
      <c r="G896" t="s">
        <v>31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 t="s">
        <v>78</v>
      </c>
    </row>
    <row r="897" spans="1:14" x14ac:dyDescent="0.2">
      <c r="A897">
        <v>11</v>
      </c>
      <c r="B897" s="2" t="s">
        <v>52</v>
      </c>
      <c r="C897" s="1" t="s">
        <v>79</v>
      </c>
      <c r="D897" s="1" t="s">
        <v>29</v>
      </c>
      <c r="E897" s="1" t="s">
        <v>223</v>
      </c>
      <c r="F897" t="s">
        <v>62</v>
      </c>
      <c r="G897" t="s">
        <v>31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 t="s">
        <v>80</v>
      </c>
    </row>
    <row r="898" spans="1:14" x14ac:dyDescent="0.2">
      <c r="A898">
        <v>11</v>
      </c>
      <c r="B898" s="2" t="s">
        <v>52</v>
      </c>
      <c r="C898" s="1" t="s">
        <v>79</v>
      </c>
      <c r="D898" s="1" t="s">
        <v>29</v>
      </c>
      <c r="E898" s="1" t="s">
        <v>209</v>
      </c>
      <c r="F898" t="s">
        <v>53</v>
      </c>
      <c r="G898" t="s">
        <v>31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 t="s">
        <v>80</v>
      </c>
    </row>
    <row r="899" spans="1:14" x14ac:dyDescent="0.2">
      <c r="A899">
        <v>11</v>
      </c>
      <c r="B899" s="2" t="s">
        <v>52</v>
      </c>
      <c r="C899" s="1" t="s">
        <v>79</v>
      </c>
      <c r="D899" s="1" t="s">
        <v>29</v>
      </c>
      <c r="E899" s="1" t="s">
        <v>224</v>
      </c>
      <c r="F899" t="s">
        <v>43</v>
      </c>
      <c r="G899" t="s">
        <v>31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 t="s">
        <v>80</v>
      </c>
    </row>
    <row r="900" spans="1:14" x14ac:dyDescent="0.2">
      <c r="A900">
        <v>11</v>
      </c>
      <c r="B900" s="2" t="s">
        <v>52</v>
      </c>
      <c r="C900" s="1" t="s">
        <v>79</v>
      </c>
      <c r="D900" s="1" t="s">
        <v>29</v>
      </c>
      <c r="E900" s="1" t="s">
        <v>224</v>
      </c>
      <c r="F900" t="s">
        <v>48</v>
      </c>
      <c r="G900" t="s">
        <v>31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 t="s">
        <v>80</v>
      </c>
    </row>
    <row r="901" spans="1:14" x14ac:dyDescent="0.2">
      <c r="A901">
        <v>11</v>
      </c>
      <c r="B901" s="2" t="s">
        <v>52</v>
      </c>
      <c r="C901" s="1" t="s">
        <v>79</v>
      </c>
      <c r="D901" s="1" t="s">
        <v>29</v>
      </c>
      <c r="E901" s="1" t="s">
        <v>224</v>
      </c>
      <c r="F901" t="s">
        <v>49</v>
      </c>
      <c r="G901" t="s">
        <v>31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 t="s">
        <v>80</v>
      </c>
    </row>
    <row r="902" spans="1:14" x14ac:dyDescent="0.2">
      <c r="A902">
        <v>11</v>
      </c>
      <c r="B902" s="2" t="s">
        <v>52</v>
      </c>
      <c r="C902" s="1" t="s">
        <v>79</v>
      </c>
      <c r="D902" s="1" t="s">
        <v>29</v>
      </c>
      <c r="E902" s="1" t="s">
        <v>224</v>
      </c>
      <c r="F902" t="s">
        <v>62</v>
      </c>
      <c r="G902" t="s">
        <v>31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 t="s">
        <v>80</v>
      </c>
    </row>
    <row r="903" spans="1:14" x14ac:dyDescent="0.2">
      <c r="A903">
        <v>11</v>
      </c>
      <c r="B903" s="2" t="s">
        <v>52</v>
      </c>
      <c r="C903" s="1" t="s">
        <v>79</v>
      </c>
      <c r="D903" s="1" t="s">
        <v>29</v>
      </c>
      <c r="E903" s="1" t="s">
        <v>225</v>
      </c>
      <c r="F903" t="s">
        <v>62</v>
      </c>
      <c r="G903" t="s">
        <v>31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 t="s">
        <v>80</v>
      </c>
    </row>
    <row r="904" spans="1:14" x14ac:dyDescent="0.2">
      <c r="A904">
        <v>11</v>
      </c>
      <c r="B904" s="2" t="s">
        <v>52</v>
      </c>
      <c r="C904" s="1" t="s">
        <v>79</v>
      </c>
      <c r="D904" s="1" t="s">
        <v>29</v>
      </c>
      <c r="E904" s="1" t="s">
        <v>226</v>
      </c>
      <c r="F904" t="s">
        <v>62</v>
      </c>
      <c r="G904" t="s">
        <v>31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 t="s">
        <v>80</v>
      </c>
    </row>
    <row r="905" spans="1:14" x14ac:dyDescent="0.2">
      <c r="A905">
        <v>11</v>
      </c>
      <c r="B905" s="2" t="s">
        <v>52</v>
      </c>
      <c r="C905" s="1" t="s">
        <v>116</v>
      </c>
      <c r="D905" s="1" t="s">
        <v>29</v>
      </c>
      <c r="E905" s="1" t="s">
        <v>218</v>
      </c>
      <c r="F905" t="s">
        <v>53</v>
      </c>
      <c r="G905" t="s">
        <v>31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 t="s">
        <v>117</v>
      </c>
    </row>
    <row r="906" spans="1:14" x14ac:dyDescent="0.2">
      <c r="A906">
        <v>11</v>
      </c>
      <c r="B906" s="2" t="s">
        <v>52</v>
      </c>
      <c r="C906" s="1" t="s">
        <v>116</v>
      </c>
      <c r="D906" s="1" t="s">
        <v>29</v>
      </c>
      <c r="E906" s="1" t="s">
        <v>229</v>
      </c>
      <c r="F906" t="s">
        <v>53</v>
      </c>
      <c r="G906" t="s">
        <v>31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 t="s">
        <v>117</v>
      </c>
    </row>
    <row r="907" spans="1:14" x14ac:dyDescent="0.2">
      <c r="A907">
        <v>11</v>
      </c>
      <c r="B907" s="2" t="s">
        <v>52</v>
      </c>
      <c r="C907" s="1" t="s">
        <v>116</v>
      </c>
      <c r="D907" s="1" t="s">
        <v>29</v>
      </c>
      <c r="E907" s="1" t="s">
        <v>212</v>
      </c>
      <c r="F907" t="s">
        <v>44</v>
      </c>
      <c r="G907" t="s">
        <v>31</v>
      </c>
      <c r="I907" s="1">
        <v>0</v>
      </c>
      <c r="J907" s="1">
        <v>0</v>
      </c>
      <c r="K907" s="1">
        <v>0</v>
      </c>
      <c r="L907" s="1">
        <v>262.27999999999997</v>
      </c>
      <c r="M907" s="1">
        <v>0</v>
      </c>
      <c r="N907" s="1" t="s">
        <v>117</v>
      </c>
    </row>
    <row r="908" spans="1:14" x14ac:dyDescent="0.2">
      <c r="A908">
        <v>11</v>
      </c>
      <c r="B908" s="2" t="s">
        <v>52</v>
      </c>
      <c r="C908" s="1" t="s">
        <v>116</v>
      </c>
      <c r="D908" s="1" t="s">
        <v>29</v>
      </c>
      <c r="E908" s="1" t="s">
        <v>212</v>
      </c>
      <c r="F908" t="s">
        <v>44</v>
      </c>
      <c r="G908" t="s">
        <v>110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 t="s">
        <v>117</v>
      </c>
    </row>
    <row r="909" spans="1:14" x14ac:dyDescent="0.2">
      <c r="A909">
        <v>11</v>
      </c>
      <c r="B909" s="2" t="s">
        <v>52</v>
      </c>
      <c r="C909" s="1" t="s">
        <v>116</v>
      </c>
      <c r="D909" s="1" t="s">
        <v>29</v>
      </c>
      <c r="E909" s="1" t="s">
        <v>223</v>
      </c>
      <c r="F909" t="s">
        <v>62</v>
      </c>
      <c r="G909" t="s">
        <v>31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 t="s">
        <v>117</v>
      </c>
    </row>
    <row r="910" spans="1:14" x14ac:dyDescent="0.2">
      <c r="A910">
        <v>11</v>
      </c>
      <c r="B910" s="2" t="s">
        <v>52</v>
      </c>
      <c r="C910" s="1" t="s">
        <v>116</v>
      </c>
      <c r="D910" s="1" t="s">
        <v>29</v>
      </c>
      <c r="E910" s="1" t="s">
        <v>209</v>
      </c>
      <c r="F910" t="s">
        <v>53</v>
      </c>
      <c r="G910" t="s">
        <v>31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 t="s">
        <v>117</v>
      </c>
    </row>
    <row r="911" spans="1:14" x14ac:dyDescent="0.2">
      <c r="A911">
        <v>11</v>
      </c>
      <c r="B911" s="2" t="s">
        <v>52</v>
      </c>
      <c r="C911" s="1" t="s">
        <v>116</v>
      </c>
      <c r="D911" s="1" t="s">
        <v>29</v>
      </c>
      <c r="E911" s="1" t="s">
        <v>225</v>
      </c>
      <c r="F911" t="s">
        <v>62</v>
      </c>
      <c r="G911" t="s">
        <v>31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 t="s">
        <v>117</v>
      </c>
    </row>
    <row r="912" spans="1:14" x14ac:dyDescent="0.2">
      <c r="A912">
        <v>11</v>
      </c>
      <c r="B912" s="2" t="s">
        <v>52</v>
      </c>
      <c r="C912" s="1" t="s">
        <v>118</v>
      </c>
      <c r="D912" s="1" t="s">
        <v>29</v>
      </c>
      <c r="E912" s="1" t="s">
        <v>218</v>
      </c>
      <c r="F912" t="s">
        <v>53</v>
      </c>
      <c r="G912" t="s">
        <v>31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 t="s">
        <v>119</v>
      </c>
    </row>
    <row r="913" spans="1:14" x14ac:dyDescent="0.2">
      <c r="A913">
        <v>11</v>
      </c>
      <c r="B913" s="2" t="s">
        <v>52</v>
      </c>
      <c r="C913" s="1" t="s">
        <v>118</v>
      </c>
      <c r="D913" s="1" t="s">
        <v>29</v>
      </c>
      <c r="E913" s="1" t="s">
        <v>212</v>
      </c>
      <c r="F913" t="s">
        <v>44</v>
      </c>
      <c r="G913" t="s">
        <v>31</v>
      </c>
      <c r="I913" s="1">
        <v>0</v>
      </c>
      <c r="J913" s="1">
        <v>0</v>
      </c>
      <c r="K913" s="1">
        <v>0</v>
      </c>
      <c r="L913" s="1">
        <v>134.94999999999999</v>
      </c>
      <c r="M913" s="1">
        <v>0</v>
      </c>
      <c r="N913" s="1" t="s">
        <v>119</v>
      </c>
    </row>
    <row r="914" spans="1:14" x14ac:dyDescent="0.2">
      <c r="A914">
        <v>11</v>
      </c>
      <c r="B914" s="2" t="s">
        <v>52</v>
      </c>
      <c r="C914" s="1" t="s">
        <v>118</v>
      </c>
      <c r="D914" s="1" t="s">
        <v>29</v>
      </c>
      <c r="E914" s="1" t="s">
        <v>212</v>
      </c>
      <c r="F914" t="s">
        <v>44</v>
      </c>
      <c r="G914" t="s">
        <v>110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 t="s">
        <v>119</v>
      </c>
    </row>
    <row r="915" spans="1:14" x14ac:dyDescent="0.2">
      <c r="A915">
        <v>11</v>
      </c>
      <c r="B915" s="2" t="s">
        <v>52</v>
      </c>
      <c r="C915" s="1" t="s">
        <v>118</v>
      </c>
      <c r="D915" s="1" t="s">
        <v>29</v>
      </c>
      <c r="E915" s="1" t="s">
        <v>223</v>
      </c>
      <c r="F915" t="s">
        <v>62</v>
      </c>
      <c r="G915" t="s">
        <v>31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 t="s">
        <v>119</v>
      </c>
    </row>
    <row r="916" spans="1:14" x14ac:dyDescent="0.2">
      <c r="A916">
        <v>11</v>
      </c>
      <c r="B916" s="2" t="s">
        <v>52</v>
      </c>
      <c r="C916" s="1" t="s">
        <v>118</v>
      </c>
      <c r="D916" s="1" t="s">
        <v>29</v>
      </c>
      <c r="E916" s="1" t="s">
        <v>209</v>
      </c>
      <c r="F916" t="s">
        <v>53</v>
      </c>
      <c r="G916" t="s">
        <v>31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 t="s">
        <v>119</v>
      </c>
    </row>
    <row r="917" spans="1:14" x14ac:dyDescent="0.2">
      <c r="A917">
        <v>11</v>
      </c>
      <c r="B917" s="2" t="s">
        <v>52</v>
      </c>
      <c r="C917" s="1" t="s">
        <v>118</v>
      </c>
      <c r="D917" s="1" t="s">
        <v>29</v>
      </c>
      <c r="E917" s="1" t="s">
        <v>225</v>
      </c>
      <c r="F917" t="s">
        <v>62</v>
      </c>
      <c r="G917" t="s">
        <v>31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 t="s">
        <v>119</v>
      </c>
    </row>
    <row r="918" spans="1:14" x14ac:dyDescent="0.2">
      <c r="A918">
        <v>11</v>
      </c>
      <c r="B918" s="2" t="s">
        <v>52</v>
      </c>
      <c r="C918" s="1" t="s">
        <v>120</v>
      </c>
      <c r="D918" s="1" t="s">
        <v>29</v>
      </c>
      <c r="E918" s="1" t="s">
        <v>218</v>
      </c>
      <c r="F918" t="s">
        <v>53</v>
      </c>
      <c r="G918" t="s">
        <v>31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 t="s">
        <v>121</v>
      </c>
    </row>
    <row r="919" spans="1:14" x14ac:dyDescent="0.2">
      <c r="A919">
        <v>11</v>
      </c>
      <c r="B919" s="2" t="s">
        <v>52</v>
      </c>
      <c r="C919" s="1" t="s">
        <v>120</v>
      </c>
      <c r="D919" s="1" t="s">
        <v>29</v>
      </c>
      <c r="E919" s="1" t="s">
        <v>212</v>
      </c>
      <c r="F919" t="s">
        <v>44</v>
      </c>
      <c r="G919" t="s">
        <v>31</v>
      </c>
      <c r="I919" s="1">
        <v>0</v>
      </c>
      <c r="J919" s="1">
        <v>0</v>
      </c>
      <c r="K919" s="1">
        <v>0</v>
      </c>
      <c r="L919" s="1">
        <v>52.74</v>
      </c>
      <c r="M919" s="1">
        <v>0</v>
      </c>
      <c r="N919" s="1" t="s">
        <v>121</v>
      </c>
    </row>
    <row r="920" spans="1:14" x14ac:dyDescent="0.2">
      <c r="A920">
        <v>11</v>
      </c>
      <c r="B920" s="2" t="s">
        <v>52</v>
      </c>
      <c r="C920" s="1" t="s">
        <v>120</v>
      </c>
      <c r="D920" s="1" t="s">
        <v>29</v>
      </c>
      <c r="E920" s="1" t="s">
        <v>212</v>
      </c>
      <c r="F920" t="s">
        <v>44</v>
      </c>
      <c r="G920" t="s">
        <v>110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 t="s">
        <v>121</v>
      </c>
    </row>
    <row r="921" spans="1:14" x14ac:dyDescent="0.2">
      <c r="A921">
        <v>11</v>
      </c>
      <c r="B921" s="2" t="s">
        <v>52</v>
      </c>
      <c r="C921" s="1" t="s">
        <v>120</v>
      </c>
      <c r="D921" s="1" t="s">
        <v>29</v>
      </c>
      <c r="E921" s="1" t="s">
        <v>223</v>
      </c>
      <c r="F921" t="s">
        <v>62</v>
      </c>
      <c r="G921" t="s">
        <v>31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 t="s">
        <v>121</v>
      </c>
    </row>
    <row r="922" spans="1:14" x14ac:dyDescent="0.2">
      <c r="A922">
        <v>11</v>
      </c>
      <c r="B922" s="2" t="s">
        <v>52</v>
      </c>
      <c r="C922" s="1" t="s">
        <v>120</v>
      </c>
      <c r="D922" s="1" t="s">
        <v>29</v>
      </c>
      <c r="E922" s="1" t="s">
        <v>209</v>
      </c>
      <c r="F922" t="s">
        <v>53</v>
      </c>
      <c r="G922" t="s">
        <v>31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 t="s">
        <v>121</v>
      </c>
    </row>
    <row r="923" spans="1:14" x14ac:dyDescent="0.2">
      <c r="A923">
        <v>11</v>
      </c>
      <c r="B923" s="2" t="s">
        <v>52</v>
      </c>
      <c r="C923" s="1" t="s">
        <v>120</v>
      </c>
      <c r="D923" s="1" t="s">
        <v>29</v>
      </c>
      <c r="E923" s="1" t="s">
        <v>225</v>
      </c>
      <c r="F923" t="s">
        <v>62</v>
      </c>
      <c r="G923" t="s">
        <v>31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 t="s">
        <v>121</v>
      </c>
    </row>
    <row r="924" spans="1:14" x14ac:dyDescent="0.2">
      <c r="A924">
        <v>11</v>
      </c>
      <c r="B924" s="2" t="s">
        <v>52</v>
      </c>
      <c r="C924" s="1" t="s">
        <v>144</v>
      </c>
      <c r="D924" s="1" t="s">
        <v>29</v>
      </c>
      <c r="E924" s="1" t="s">
        <v>224</v>
      </c>
      <c r="F924" t="s">
        <v>45</v>
      </c>
      <c r="G924" t="s">
        <v>31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 t="s">
        <v>145</v>
      </c>
    </row>
    <row r="925" spans="1:14" x14ac:dyDescent="0.2">
      <c r="A925">
        <v>11</v>
      </c>
      <c r="B925" s="2" t="s">
        <v>52</v>
      </c>
      <c r="C925" s="1" t="s">
        <v>144</v>
      </c>
      <c r="D925" s="1" t="s">
        <v>29</v>
      </c>
      <c r="E925" s="1" t="s">
        <v>224</v>
      </c>
      <c r="F925" t="s">
        <v>49</v>
      </c>
      <c r="G925" t="s">
        <v>31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 t="s">
        <v>145</v>
      </c>
    </row>
    <row r="926" spans="1:14" x14ac:dyDescent="0.2">
      <c r="A926">
        <v>11</v>
      </c>
      <c r="B926" s="2" t="s">
        <v>52</v>
      </c>
      <c r="C926" s="1" t="s">
        <v>176</v>
      </c>
      <c r="D926" s="1" t="s">
        <v>29</v>
      </c>
      <c r="E926" s="1" t="s">
        <v>218</v>
      </c>
      <c r="F926" t="s">
        <v>62</v>
      </c>
      <c r="G926" t="s">
        <v>31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 t="s">
        <v>177</v>
      </c>
    </row>
    <row r="927" spans="1:14" x14ac:dyDescent="0.2">
      <c r="A927">
        <v>11</v>
      </c>
      <c r="B927" s="2" t="s">
        <v>52</v>
      </c>
      <c r="C927" s="1" t="s">
        <v>176</v>
      </c>
      <c r="D927" s="1" t="s">
        <v>29</v>
      </c>
      <c r="E927" s="1" t="s">
        <v>218</v>
      </c>
      <c r="F927" t="s">
        <v>53</v>
      </c>
      <c r="G927" t="s">
        <v>31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 t="s">
        <v>177</v>
      </c>
    </row>
    <row r="928" spans="1:14" x14ac:dyDescent="0.2">
      <c r="A928">
        <v>11</v>
      </c>
      <c r="B928" s="2" t="s">
        <v>52</v>
      </c>
      <c r="C928" s="1" t="s">
        <v>176</v>
      </c>
      <c r="D928" s="1" t="s">
        <v>29</v>
      </c>
      <c r="E928" s="1" t="s">
        <v>223</v>
      </c>
      <c r="F928" t="s">
        <v>62</v>
      </c>
      <c r="G928" t="s">
        <v>31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 t="s">
        <v>177</v>
      </c>
    </row>
    <row r="929" spans="1:14" x14ac:dyDescent="0.2">
      <c r="A929">
        <v>11</v>
      </c>
      <c r="B929" s="2" t="s">
        <v>52</v>
      </c>
      <c r="C929" s="1" t="s">
        <v>176</v>
      </c>
      <c r="D929" s="1" t="s">
        <v>29</v>
      </c>
      <c r="E929" s="1" t="s">
        <v>224</v>
      </c>
      <c r="F929" t="s">
        <v>53</v>
      </c>
      <c r="G929" t="s">
        <v>31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 t="s">
        <v>177</v>
      </c>
    </row>
    <row r="930" spans="1:14" x14ac:dyDescent="0.2">
      <c r="A930">
        <v>11</v>
      </c>
      <c r="B930" s="2" t="s">
        <v>52</v>
      </c>
      <c r="C930" s="1" t="s">
        <v>176</v>
      </c>
      <c r="D930" s="1" t="s">
        <v>29</v>
      </c>
      <c r="E930" s="1" t="s">
        <v>226</v>
      </c>
      <c r="F930" t="s">
        <v>62</v>
      </c>
      <c r="G930" t="s">
        <v>31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 t="s">
        <v>177</v>
      </c>
    </row>
    <row r="931" spans="1:14" x14ac:dyDescent="0.2">
      <c r="A931">
        <v>11</v>
      </c>
      <c r="B931" s="2" t="s">
        <v>234</v>
      </c>
      <c r="C931" s="1" t="s">
        <v>128</v>
      </c>
      <c r="D931" s="1" t="s">
        <v>29</v>
      </c>
      <c r="E931" s="1" t="s">
        <v>208</v>
      </c>
      <c r="F931" t="s">
        <v>41</v>
      </c>
      <c r="G931" t="s">
        <v>31</v>
      </c>
      <c r="I931" s="1">
        <v>500</v>
      </c>
      <c r="J931" s="1">
        <v>0</v>
      </c>
      <c r="K931" s="1">
        <v>500</v>
      </c>
      <c r="L931" s="1">
        <v>0</v>
      </c>
      <c r="M931" s="1">
        <v>0</v>
      </c>
      <c r="N931" s="1" t="s">
        <v>129</v>
      </c>
    </row>
    <row r="932" spans="1:14" x14ac:dyDescent="0.2">
      <c r="A932">
        <v>11</v>
      </c>
      <c r="B932" s="2" t="s">
        <v>234</v>
      </c>
      <c r="C932" s="1" t="s">
        <v>128</v>
      </c>
      <c r="D932" s="1" t="s">
        <v>29</v>
      </c>
      <c r="E932" s="1" t="s">
        <v>208</v>
      </c>
      <c r="F932" t="s">
        <v>42</v>
      </c>
      <c r="G932" t="s">
        <v>31</v>
      </c>
      <c r="I932" s="1">
        <v>500</v>
      </c>
      <c r="J932" s="1">
        <v>0</v>
      </c>
      <c r="K932" s="1">
        <v>500</v>
      </c>
      <c r="L932" s="1">
        <v>0</v>
      </c>
      <c r="M932" s="1">
        <v>0</v>
      </c>
      <c r="N932" s="1" t="s">
        <v>129</v>
      </c>
    </row>
    <row r="933" spans="1:14" x14ac:dyDescent="0.2">
      <c r="A933">
        <v>11</v>
      </c>
      <c r="B933" s="2" t="s">
        <v>234</v>
      </c>
      <c r="C933" s="1" t="s">
        <v>128</v>
      </c>
      <c r="D933" s="1" t="s">
        <v>29</v>
      </c>
      <c r="E933" s="1" t="s">
        <v>208</v>
      </c>
      <c r="F933" t="s">
        <v>43</v>
      </c>
      <c r="G933" t="s">
        <v>31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 t="s">
        <v>129</v>
      </c>
    </row>
    <row r="934" spans="1:14" x14ac:dyDescent="0.2">
      <c r="A934">
        <v>11</v>
      </c>
      <c r="B934" s="2" t="s">
        <v>234</v>
      </c>
      <c r="C934" s="1" t="s">
        <v>128</v>
      </c>
      <c r="D934" s="1" t="s">
        <v>29</v>
      </c>
      <c r="E934" s="1" t="s">
        <v>208</v>
      </c>
      <c r="F934" t="s">
        <v>44</v>
      </c>
      <c r="G934" t="s">
        <v>31</v>
      </c>
      <c r="I934" s="1">
        <v>500</v>
      </c>
      <c r="J934" s="1">
        <v>0</v>
      </c>
      <c r="K934" s="1">
        <v>500</v>
      </c>
      <c r="L934" s="1">
        <v>0</v>
      </c>
      <c r="M934" s="1">
        <v>0</v>
      </c>
      <c r="N934" s="1" t="s">
        <v>129</v>
      </c>
    </row>
    <row r="935" spans="1:14" x14ac:dyDescent="0.2">
      <c r="A935">
        <v>11</v>
      </c>
      <c r="B935" s="2" t="s">
        <v>234</v>
      </c>
      <c r="C935" s="1" t="s">
        <v>128</v>
      </c>
      <c r="D935" s="1" t="s">
        <v>29</v>
      </c>
      <c r="E935" s="1" t="s">
        <v>208</v>
      </c>
      <c r="F935" t="s">
        <v>45</v>
      </c>
      <c r="G935" t="s">
        <v>31</v>
      </c>
      <c r="I935" s="1">
        <v>500</v>
      </c>
      <c r="J935" s="1">
        <v>0</v>
      </c>
      <c r="K935" s="1">
        <v>500</v>
      </c>
      <c r="L935" s="1">
        <v>0</v>
      </c>
      <c r="M935" s="1">
        <v>0</v>
      </c>
      <c r="N935" s="1" t="s">
        <v>129</v>
      </c>
    </row>
    <row r="936" spans="1:14" x14ac:dyDescent="0.2">
      <c r="A936">
        <v>11</v>
      </c>
      <c r="B936" s="2" t="s">
        <v>234</v>
      </c>
      <c r="C936" s="1" t="s">
        <v>128</v>
      </c>
      <c r="D936" s="1" t="s">
        <v>29</v>
      </c>
      <c r="E936" s="1" t="s">
        <v>208</v>
      </c>
      <c r="F936" t="s">
        <v>47</v>
      </c>
      <c r="G936" t="s">
        <v>31</v>
      </c>
      <c r="I936" s="1">
        <v>500</v>
      </c>
      <c r="J936" s="1">
        <v>0</v>
      </c>
      <c r="K936" s="1">
        <v>500</v>
      </c>
      <c r="L936" s="1">
        <v>50.63</v>
      </c>
      <c r="M936" s="1">
        <v>0</v>
      </c>
      <c r="N936" s="1" t="s">
        <v>129</v>
      </c>
    </row>
    <row r="937" spans="1:14" x14ac:dyDescent="0.2">
      <c r="A937">
        <v>11</v>
      </c>
      <c r="B937" s="2" t="s">
        <v>234</v>
      </c>
      <c r="C937" s="1" t="s">
        <v>128</v>
      </c>
      <c r="D937" s="1" t="s">
        <v>29</v>
      </c>
      <c r="E937" s="1" t="s">
        <v>208</v>
      </c>
      <c r="F937" t="s">
        <v>49</v>
      </c>
      <c r="G937" t="s">
        <v>31</v>
      </c>
      <c r="I937" s="1">
        <v>500</v>
      </c>
      <c r="J937" s="1">
        <v>0</v>
      </c>
      <c r="K937" s="1">
        <v>500</v>
      </c>
      <c r="L937" s="1">
        <v>579.64</v>
      </c>
      <c r="M937" s="1">
        <v>0</v>
      </c>
      <c r="N937" s="1" t="s">
        <v>129</v>
      </c>
    </row>
    <row r="938" spans="1:14" x14ac:dyDescent="0.2">
      <c r="A938">
        <v>11</v>
      </c>
      <c r="B938" s="2" t="s">
        <v>234</v>
      </c>
      <c r="C938" s="1" t="s">
        <v>128</v>
      </c>
      <c r="D938" s="1" t="s">
        <v>29</v>
      </c>
      <c r="E938" s="1" t="s">
        <v>208</v>
      </c>
      <c r="F938" t="s">
        <v>62</v>
      </c>
      <c r="G938" t="s">
        <v>31</v>
      </c>
      <c r="I938" s="1">
        <v>4184</v>
      </c>
      <c r="J938" s="1">
        <v>-630</v>
      </c>
      <c r="K938" s="1">
        <v>3554</v>
      </c>
      <c r="L938" s="1">
        <v>553.76</v>
      </c>
      <c r="M938" s="1">
        <v>0</v>
      </c>
      <c r="N938" s="1" t="s">
        <v>129</v>
      </c>
    </row>
    <row r="939" spans="1:14" x14ac:dyDescent="0.2">
      <c r="A939">
        <v>11</v>
      </c>
      <c r="B939" s="2" t="s">
        <v>234</v>
      </c>
      <c r="C939" s="1" t="s">
        <v>160</v>
      </c>
      <c r="D939" s="1" t="s">
        <v>29</v>
      </c>
      <c r="E939" s="1" t="s">
        <v>208</v>
      </c>
      <c r="F939" t="s">
        <v>62</v>
      </c>
      <c r="G939" t="s">
        <v>31</v>
      </c>
      <c r="I939" s="1">
        <v>0</v>
      </c>
      <c r="J939" s="1">
        <v>630</v>
      </c>
      <c r="K939" s="1">
        <v>630</v>
      </c>
      <c r="L939" s="1">
        <v>630</v>
      </c>
      <c r="M939" s="1">
        <v>0</v>
      </c>
      <c r="N939" s="1" t="s">
        <v>161</v>
      </c>
    </row>
    <row r="940" spans="1:14" x14ac:dyDescent="0.2">
      <c r="A940">
        <v>11</v>
      </c>
      <c r="B940" s="2" t="s">
        <v>134</v>
      </c>
      <c r="C940" s="1" t="s">
        <v>132</v>
      </c>
      <c r="D940" s="1" t="s">
        <v>29</v>
      </c>
      <c r="E940" s="1" t="s">
        <v>225</v>
      </c>
      <c r="F940" t="s">
        <v>62</v>
      </c>
      <c r="G940" t="s">
        <v>31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 t="s">
        <v>133</v>
      </c>
    </row>
    <row r="941" spans="1:14" x14ac:dyDescent="0.2">
      <c r="I941" s="1">
        <f>SUM(I931:I940)</f>
        <v>7184</v>
      </c>
      <c r="J941" s="1">
        <f>SUM(J931:J940)</f>
        <v>0</v>
      </c>
      <c r="K941" s="1">
        <f>SUM(K931:K940)</f>
        <v>7184</v>
      </c>
      <c r="L941" s="1">
        <f>SUM(L931:L940)</f>
        <v>1814.03</v>
      </c>
      <c r="M941" s="1">
        <f>SUM(M931:M940)</f>
        <v>0</v>
      </c>
    </row>
    <row r="943" spans="1:14" x14ac:dyDescent="0.2">
      <c r="A943">
        <v>11</v>
      </c>
      <c r="B943" s="2" t="s">
        <v>228</v>
      </c>
      <c r="C943" s="1" t="s">
        <v>81</v>
      </c>
      <c r="D943" s="1" t="s">
        <v>29</v>
      </c>
      <c r="E943" s="1" t="s">
        <v>207</v>
      </c>
      <c r="F943" t="s">
        <v>62</v>
      </c>
      <c r="G943" t="s">
        <v>110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 t="s">
        <v>82</v>
      </c>
    </row>
    <row r="944" spans="1:14" x14ac:dyDescent="0.2">
      <c r="A944">
        <v>11</v>
      </c>
      <c r="B944" s="2" t="s">
        <v>228</v>
      </c>
      <c r="C944" s="1" t="s">
        <v>83</v>
      </c>
      <c r="D944" s="1" t="s">
        <v>29</v>
      </c>
      <c r="E944" s="1" t="s">
        <v>207</v>
      </c>
      <c r="F944" t="s">
        <v>62</v>
      </c>
      <c r="G944" t="s">
        <v>31</v>
      </c>
      <c r="I944" s="1">
        <v>22666</v>
      </c>
      <c r="J944" s="1">
        <v>0</v>
      </c>
      <c r="K944" s="1">
        <v>22666</v>
      </c>
      <c r="L944" s="1">
        <v>1627.91</v>
      </c>
      <c r="M944" s="1">
        <v>0</v>
      </c>
      <c r="N944" s="1" t="s">
        <v>84</v>
      </c>
    </row>
    <row r="945" spans="1:14" x14ac:dyDescent="0.2">
      <c r="A945">
        <v>11</v>
      </c>
      <c r="B945" s="2" t="s">
        <v>228</v>
      </c>
      <c r="C945" s="1" t="s">
        <v>83</v>
      </c>
      <c r="D945" s="1" t="s">
        <v>29</v>
      </c>
      <c r="E945" s="1" t="s">
        <v>207</v>
      </c>
      <c r="F945" t="s">
        <v>62</v>
      </c>
      <c r="G945" t="s">
        <v>110</v>
      </c>
      <c r="I945" s="1">
        <v>0</v>
      </c>
      <c r="J945" s="1">
        <v>0</v>
      </c>
      <c r="K945" s="1">
        <v>0</v>
      </c>
      <c r="L945" s="1">
        <v>133.56</v>
      </c>
      <c r="M945" s="1">
        <v>0</v>
      </c>
      <c r="N945" s="1" t="s">
        <v>84</v>
      </c>
    </row>
    <row r="946" spans="1:14" x14ac:dyDescent="0.2">
      <c r="A946">
        <v>11</v>
      </c>
      <c r="B946" s="2" t="s">
        <v>228</v>
      </c>
      <c r="C946" s="1" t="s">
        <v>116</v>
      </c>
      <c r="D946" s="1" t="s">
        <v>29</v>
      </c>
      <c r="E946" s="1" t="s">
        <v>207</v>
      </c>
      <c r="F946" t="s">
        <v>62</v>
      </c>
      <c r="G946" t="s">
        <v>31</v>
      </c>
      <c r="I946" s="1">
        <v>3704</v>
      </c>
      <c r="J946" s="1">
        <v>0</v>
      </c>
      <c r="K946" s="1">
        <v>3704</v>
      </c>
      <c r="L946" s="1">
        <v>242.07</v>
      </c>
      <c r="M946" s="1">
        <v>0</v>
      </c>
      <c r="N946" s="1" t="s">
        <v>117</v>
      </c>
    </row>
    <row r="947" spans="1:14" x14ac:dyDescent="0.2">
      <c r="A947">
        <v>11</v>
      </c>
      <c r="B947" s="2" t="s">
        <v>228</v>
      </c>
      <c r="C947" s="1" t="s">
        <v>116</v>
      </c>
      <c r="D947" s="1" t="s">
        <v>29</v>
      </c>
      <c r="E947" s="1" t="s">
        <v>207</v>
      </c>
      <c r="F947" t="s">
        <v>62</v>
      </c>
      <c r="G947" t="s">
        <v>110</v>
      </c>
      <c r="I947" s="1">
        <v>0</v>
      </c>
      <c r="J947" s="1">
        <v>0</v>
      </c>
      <c r="K947" s="1">
        <v>0</v>
      </c>
      <c r="L947" s="1">
        <v>19.86</v>
      </c>
      <c r="M947" s="1">
        <v>0</v>
      </c>
      <c r="N947" s="1" t="s">
        <v>117</v>
      </c>
    </row>
    <row r="948" spans="1:14" x14ac:dyDescent="0.2">
      <c r="A948">
        <v>11</v>
      </c>
      <c r="B948" s="2" t="s">
        <v>228</v>
      </c>
      <c r="C948" s="1" t="s">
        <v>118</v>
      </c>
      <c r="D948" s="1" t="s">
        <v>29</v>
      </c>
      <c r="E948" s="1" t="s">
        <v>207</v>
      </c>
      <c r="F948" t="s">
        <v>62</v>
      </c>
      <c r="G948" t="s">
        <v>31</v>
      </c>
      <c r="I948" s="1">
        <v>1734</v>
      </c>
      <c r="J948" s="1">
        <v>0</v>
      </c>
      <c r="K948" s="1">
        <v>1734</v>
      </c>
      <c r="L948" s="1">
        <v>124.54</v>
      </c>
      <c r="M948" s="1">
        <v>0</v>
      </c>
      <c r="N948" s="1" t="s">
        <v>119</v>
      </c>
    </row>
    <row r="949" spans="1:14" x14ac:dyDescent="0.2">
      <c r="A949">
        <v>11</v>
      </c>
      <c r="B949" s="2" t="s">
        <v>228</v>
      </c>
      <c r="C949" s="1" t="s">
        <v>118</v>
      </c>
      <c r="D949" s="1" t="s">
        <v>29</v>
      </c>
      <c r="E949" s="1" t="s">
        <v>207</v>
      </c>
      <c r="F949" t="s">
        <v>62</v>
      </c>
      <c r="G949" t="s">
        <v>110</v>
      </c>
      <c r="I949" s="1">
        <v>0</v>
      </c>
      <c r="J949" s="1">
        <v>0</v>
      </c>
      <c r="K949" s="1">
        <v>0</v>
      </c>
      <c r="L949" s="1">
        <v>10.220000000000001</v>
      </c>
      <c r="M949" s="1">
        <v>0</v>
      </c>
      <c r="N949" s="1" t="s">
        <v>119</v>
      </c>
    </row>
    <row r="950" spans="1:14" x14ac:dyDescent="0.2">
      <c r="A950">
        <v>11</v>
      </c>
      <c r="B950" s="2" t="s">
        <v>228</v>
      </c>
      <c r="C950" s="1" t="s">
        <v>120</v>
      </c>
      <c r="D950" s="1" t="s">
        <v>29</v>
      </c>
      <c r="E950" s="1" t="s">
        <v>207</v>
      </c>
      <c r="F950" t="s">
        <v>62</v>
      </c>
      <c r="G950" t="s">
        <v>31</v>
      </c>
      <c r="I950" s="1">
        <v>59</v>
      </c>
      <c r="J950" s="1">
        <v>0</v>
      </c>
      <c r="K950" s="1">
        <v>59</v>
      </c>
      <c r="L950" s="1">
        <v>3.74</v>
      </c>
      <c r="M950" s="1">
        <v>0</v>
      </c>
      <c r="N950" s="1" t="s">
        <v>121</v>
      </c>
    </row>
    <row r="951" spans="1:14" x14ac:dyDescent="0.2">
      <c r="A951">
        <v>11</v>
      </c>
      <c r="B951" s="2" t="s">
        <v>228</v>
      </c>
      <c r="C951" s="1" t="s">
        <v>120</v>
      </c>
      <c r="D951" s="1" t="s">
        <v>29</v>
      </c>
      <c r="E951" s="1" t="s">
        <v>207</v>
      </c>
      <c r="F951" t="s">
        <v>62</v>
      </c>
      <c r="G951" t="s">
        <v>110</v>
      </c>
      <c r="I951" s="1">
        <v>0</v>
      </c>
      <c r="J951" s="1">
        <v>0</v>
      </c>
      <c r="K951" s="1">
        <v>0</v>
      </c>
      <c r="L951" s="1">
        <v>0.3</v>
      </c>
      <c r="M951" s="1">
        <v>0</v>
      </c>
      <c r="N951" s="1" t="s">
        <v>121</v>
      </c>
    </row>
    <row r="952" spans="1:14" x14ac:dyDescent="0.2">
      <c r="A952">
        <v>11</v>
      </c>
      <c r="B952" s="2" t="s">
        <v>228</v>
      </c>
      <c r="C952" s="1" t="s">
        <v>141</v>
      </c>
      <c r="D952" s="1" t="s">
        <v>29</v>
      </c>
      <c r="E952" s="1" t="s">
        <v>207</v>
      </c>
      <c r="F952" t="s">
        <v>62</v>
      </c>
      <c r="G952" t="s">
        <v>110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 t="s">
        <v>142</v>
      </c>
    </row>
    <row r="953" spans="1:14" x14ac:dyDescent="0.2">
      <c r="A953">
        <v>11</v>
      </c>
      <c r="B953" s="2" t="s">
        <v>228</v>
      </c>
      <c r="C953" s="1" t="s">
        <v>160</v>
      </c>
      <c r="D953" s="1" t="s">
        <v>29</v>
      </c>
      <c r="E953" s="1" t="s">
        <v>207</v>
      </c>
      <c r="F953" t="s">
        <v>62</v>
      </c>
      <c r="G953" t="s">
        <v>31</v>
      </c>
      <c r="I953" s="1">
        <v>2887</v>
      </c>
      <c r="J953" s="1">
        <v>0</v>
      </c>
      <c r="K953" s="1">
        <v>2887</v>
      </c>
      <c r="L953" s="1">
        <v>27.5</v>
      </c>
      <c r="M953" s="1">
        <v>305</v>
      </c>
      <c r="N953" s="1" t="s">
        <v>161</v>
      </c>
    </row>
    <row r="954" spans="1:14" x14ac:dyDescent="0.2">
      <c r="A954">
        <v>11</v>
      </c>
      <c r="B954" s="2" t="s">
        <v>228</v>
      </c>
      <c r="C954" s="1" t="s">
        <v>160</v>
      </c>
      <c r="D954" s="1" t="s">
        <v>29</v>
      </c>
      <c r="E954" s="1" t="s">
        <v>207</v>
      </c>
      <c r="F954" t="s">
        <v>62</v>
      </c>
      <c r="G954" t="s">
        <v>110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 t="s">
        <v>161</v>
      </c>
    </row>
    <row r="955" spans="1:14" x14ac:dyDescent="0.2">
      <c r="A955">
        <v>11</v>
      </c>
      <c r="B955" s="2" t="s">
        <v>228</v>
      </c>
      <c r="C955" s="1" t="s">
        <v>160</v>
      </c>
      <c r="D955" s="1" t="s">
        <v>29</v>
      </c>
      <c r="E955" s="1" t="s">
        <v>212</v>
      </c>
      <c r="F955" t="s">
        <v>44</v>
      </c>
      <c r="G955" t="s">
        <v>110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 t="s">
        <v>161</v>
      </c>
    </row>
    <row r="956" spans="1:14" x14ac:dyDescent="0.2">
      <c r="A956">
        <v>11</v>
      </c>
      <c r="B956" s="2" t="s">
        <v>228</v>
      </c>
      <c r="C956" s="1" t="s">
        <v>160</v>
      </c>
      <c r="D956" s="1" t="s">
        <v>29</v>
      </c>
      <c r="E956" s="1" t="s">
        <v>223</v>
      </c>
      <c r="F956" t="s">
        <v>62</v>
      </c>
      <c r="G956" t="s">
        <v>31</v>
      </c>
      <c r="I956" s="1">
        <v>9316</v>
      </c>
      <c r="J956" s="1">
        <v>0</v>
      </c>
      <c r="K956" s="1">
        <v>9316</v>
      </c>
      <c r="L956" s="1">
        <v>0</v>
      </c>
      <c r="M956" s="1">
        <v>0</v>
      </c>
      <c r="N956" s="1" t="s">
        <v>161</v>
      </c>
    </row>
    <row r="957" spans="1:14" x14ac:dyDescent="0.2">
      <c r="A957">
        <v>11</v>
      </c>
      <c r="B957" s="2" t="s">
        <v>228</v>
      </c>
      <c r="C957" s="1" t="s">
        <v>160</v>
      </c>
      <c r="D957" s="1" t="s">
        <v>29</v>
      </c>
      <c r="E957" s="1" t="s">
        <v>243</v>
      </c>
      <c r="F957" t="s">
        <v>62</v>
      </c>
      <c r="G957" t="s">
        <v>31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 t="s">
        <v>161</v>
      </c>
    </row>
    <row r="958" spans="1:14" x14ac:dyDescent="0.2">
      <c r="A958">
        <v>11</v>
      </c>
      <c r="B958" s="2" t="s">
        <v>228</v>
      </c>
      <c r="C958" s="1" t="s">
        <v>199</v>
      </c>
      <c r="D958" s="1" t="s">
        <v>29</v>
      </c>
      <c r="E958" s="1" t="s">
        <v>243</v>
      </c>
      <c r="F958" t="s">
        <v>62</v>
      </c>
      <c r="G958" t="s">
        <v>31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 t="s">
        <v>200</v>
      </c>
    </row>
  </sheetData>
  <phoneticPr fontId="1" type="noConversion"/>
  <pageMargins left="0.75" right="0.75" top="1" bottom="1" header="0.5" footer="0.5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Escanaba Area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Sabor</dc:creator>
  <cp:lastModifiedBy>Pat Korloch</cp:lastModifiedBy>
  <cp:lastPrinted>2005-12-13T13:41:24Z</cp:lastPrinted>
  <dcterms:created xsi:type="dcterms:W3CDTF">1998-05-12T15:58:27Z</dcterms:created>
  <dcterms:modified xsi:type="dcterms:W3CDTF">2014-04-10T20:33:40Z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-596396197</vt:i4>
  </property>
  <property fmtid="{D5CDD505-2E9C-101B-9397-08002B2CF9AE}" pid="3" name="_EmailSubject">
    <vt:lpwstr>Please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