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480" windowHeight="11640" activeTab="2"/>
  </bookViews>
  <sheets>
    <sheet name="DS-4096 05 Proforma " sheetId="1" r:id="rId1"/>
    <sheet name="DS-4096 05 Proforma  52" sheetId="2" r:id="rId2"/>
    <sheet name="DS-4096 05 Proforma  53" sheetId="3" r:id="rId3"/>
  </sheets>
  <definedNames>
    <definedName name="_xlnm.Print_Area" localSheetId="0">'DS-4096 05 Proforma '!$A$1:$L$61</definedName>
    <definedName name="_xlnm.Print_Area" localSheetId="2">'DS-4096 05 Proforma  53'!$A$1:$L$61</definedName>
  </definedNames>
  <calcPr calcId="145621"/>
</workbook>
</file>

<file path=xl/calcChain.xml><?xml version="1.0" encoding="utf-8"?>
<calcChain xmlns="http://schemas.openxmlformats.org/spreadsheetml/2006/main">
  <c r="J51" i="1" l="1"/>
  <c r="J26" i="1"/>
  <c r="J53" i="1"/>
  <c r="F26" i="1"/>
  <c r="F51" i="1"/>
  <c r="F53" i="1" s="1"/>
  <c r="G26" i="1"/>
  <c r="G51" i="1"/>
  <c r="G53" i="1" s="1"/>
  <c r="G61" i="1" s="1"/>
  <c r="I26" i="1"/>
  <c r="I51" i="1"/>
  <c r="I53" i="1" s="1"/>
  <c r="I61" i="1" s="1"/>
  <c r="H26" i="1"/>
  <c r="H51" i="1"/>
  <c r="H53" i="1"/>
  <c r="K51" i="1"/>
  <c r="K26" i="1"/>
  <c r="K53" i="1" s="1"/>
  <c r="L47" i="1"/>
  <c r="F60" i="1"/>
  <c r="G60" i="1"/>
  <c r="H60" i="1"/>
  <c r="I60" i="1"/>
  <c r="J60" i="1"/>
  <c r="J61" i="1"/>
  <c r="H61" i="1"/>
  <c r="L59" i="1"/>
  <c r="L58" i="1"/>
  <c r="L57" i="1"/>
  <c r="L56" i="1"/>
  <c r="L55" i="1"/>
  <c r="E51" i="1"/>
  <c r="E26" i="1"/>
  <c r="E53" i="1" s="1"/>
  <c r="D51" i="1"/>
  <c r="D26" i="1"/>
  <c r="D53" i="1"/>
  <c r="L51" i="1"/>
  <c r="L50" i="1"/>
  <c r="L49" i="1"/>
  <c r="L48" i="1"/>
  <c r="L46" i="1"/>
  <c r="L45" i="1"/>
  <c r="L44" i="1"/>
  <c r="L43" i="1"/>
  <c r="L42" i="1"/>
  <c r="L40" i="1"/>
  <c r="L39" i="1"/>
  <c r="L38" i="1"/>
  <c r="L37" i="1"/>
  <c r="L36" i="1"/>
  <c r="L35" i="1"/>
  <c r="L34" i="1"/>
  <c r="L33" i="1"/>
  <c r="L32" i="1"/>
  <c r="L31" i="1"/>
  <c r="L30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I47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30" i="2"/>
  <c r="F46" i="2"/>
  <c r="G46" i="2"/>
  <c r="H46" i="2"/>
  <c r="F47" i="2"/>
  <c r="G47" i="2"/>
  <c r="H47" i="2"/>
  <c r="F48" i="2"/>
  <c r="G48" i="2"/>
  <c r="H48" i="2"/>
  <c r="F49" i="2"/>
  <c r="G49" i="2"/>
  <c r="H49" i="2"/>
  <c r="F41" i="2"/>
  <c r="G41" i="2"/>
  <c r="H41" i="2"/>
  <c r="I41" i="2"/>
  <c r="F42" i="2"/>
  <c r="G42" i="2"/>
  <c r="H42" i="2"/>
  <c r="I42" i="2"/>
  <c r="F43" i="2"/>
  <c r="G43" i="2"/>
  <c r="H43" i="2"/>
  <c r="I43" i="2"/>
  <c r="F44" i="2"/>
  <c r="G44" i="2"/>
  <c r="H44" i="2"/>
  <c r="I44" i="2"/>
  <c r="F45" i="2"/>
  <c r="G45" i="2"/>
  <c r="H45" i="2"/>
  <c r="I45" i="2"/>
  <c r="F31" i="2"/>
  <c r="G31" i="2"/>
  <c r="H31" i="2"/>
  <c r="I31" i="2"/>
  <c r="F32" i="2"/>
  <c r="G32" i="2"/>
  <c r="H32" i="2"/>
  <c r="I32" i="2"/>
  <c r="F33" i="2"/>
  <c r="G33" i="2"/>
  <c r="H33" i="2"/>
  <c r="I33" i="2"/>
  <c r="F34" i="2"/>
  <c r="G34" i="2"/>
  <c r="H34" i="2"/>
  <c r="I34" i="2"/>
  <c r="F35" i="2"/>
  <c r="G35" i="2"/>
  <c r="H35" i="2"/>
  <c r="I35" i="2"/>
  <c r="F36" i="2"/>
  <c r="G36" i="2"/>
  <c r="H36" i="2"/>
  <c r="I36" i="2"/>
  <c r="F37" i="2"/>
  <c r="G37" i="2"/>
  <c r="H37" i="2"/>
  <c r="I37" i="2"/>
  <c r="F38" i="2"/>
  <c r="G38" i="2"/>
  <c r="H38" i="2"/>
  <c r="I38" i="2"/>
  <c r="F39" i="2"/>
  <c r="G39" i="2"/>
  <c r="H39" i="2"/>
  <c r="I39" i="2"/>
  <c r="F40" i="2"/>
  <c r="G40" i="2"/>
  <c r="H40" i="2"/>
  <c r="I40" i="2"/>
  <c r="G30" i="2"/>
  <c r="H30" i="2"/>
  <c r="I30" i="2"/>
  <c r="F30" i="2"/>
  <c r="F13" i="2"/>
  <c r="G13" i="2"/>
  <c r="H13" i="2"/>
  <c r="I13" i="2"/>
  <c r="F14" i="2"/>
  <c r="G14" i="2"/>
  <c r="H14" i="2"/>
  <c r="I14" i="2"/>
  <c r="F16" i="2"/>
  <c r="G16" i="2"/>
  <c r="H16" i="2"/>
  <c r="I16" i="2"/>
  <c r="F17" i="2"/>
  <c r="G17" i="2"/>
  <c r="H17" i="2"/>
  <c r="I17" i="2"/>
  <c r="F18" i="2"/>
  <c r="G18" i="2"/>
  <c r="H18" i="2"/>
  <c r="I18" i="2"/>
  <c r="F19" i="2"/>
  <c r="G19" i="2"/>
  <c r="H19" i="2"/>
  <c r="I19" i="2"/>
  <c r="F21" i="2"/>
  <c r="G21" i="2"/>
  <c r="H21" i="2"/>
  <c r="I21" i="2"/>
  <c r="F22" i="2"/>
  <c r="G22" i="2"/>
  <c r="H22" i="2"/>
  <c r="I22" i="2"/>
  <c r="F23" i="2"/>
  <c r="G23" i="2"/>
  <c r="H23" i="2"/>
  <c r="I23" i="2"/>
  <c r="G12" i="2"/>
  <c r="H12" i="2"/>
  <c r="I12" i="2"/>
  <c r="F12" i="2"/>
  <c r="G11" i="2"/>
  <c r="H11" i="2"/>
  <c r="F11" i="2"/>
  <c r="J51" i="2"/>
  <c r="J26" i="2"/>
  <c r="J53" i="2"/>
  <c r="F51" i="2"/>
  <c r="G51" i="2"/>
  <c r="I51" i="2"/>
  <c r="H51" i="2"/>
  <c r="K51" i="2"/>
  <c r="K26" i="2"/>
  <c r="K53" i="2" s="1"/>
  <c r="L47" i="2"/>
  <c r="F60" i="2"/>
  <c r="G60" i="2"/>
  <c r="H60" i="2"/>
  <c r="I60" i="2"/>
  <c r="J60" i="2"/>
  <c r="J61" i="2"/>
  <c r="L59" i="2"/>
  <c r="L58" i="2"/>
  <c r="L57" i="2"/>
  <c r="L56" i="2"/>
  <c r="L55" i="2"/>
  <c r="E51" i="2"/>
  <c r="E26" i="2"/>
  <c r="E53" i="2"/>
  <c r="D51" i="2"/>
  <c r="D26" i="2"/>
  <c r="D53" i="2" s="1"/>
  <c r="L51" i="2"/>
  <c r="L50" i="2"/>
  <c r="L49" i="2"/>
  <c r="L48" i="2"/>
  <c r="L46" i="2"/>
  <c r="L45" i="2"/>
  <c r="L44" i="2"/>
  <c r="L43" i="2"/>
  <c r="L42" i="2"/>
  <c r="L40" i="2"/>
  <c r="L39" i="2"/>
  <c r="L38" i="2"/>
  <c r="L37" i="2"/>
  <c r="L36" i="2"/>
  <c r="L35" i="2"/>
  <c r="L34" i="2"/>
  <c r="L33" i="2"/>
  <c r="L32" i="2"/>
  <c r="L31" i="2"/>
  <c r="L30" i="2"/>
  <c r="L25" i="2"/>
  <c r="L23" i="2"/>
  <c r="L22" i="2"/>
  <c r="L21" i="2"/>
  <c r="L19" i="2"/>
  <c r="L18" i="2"/>
  <c r="L17" i="2"/>
  <c r="L16" i="2"/>
  <c r="L14" i="2"/>
  <c r="L13" i="2"/>
  <c r="L12" i="2"/>
  <c r="L11" i="2"/>
  <c r="G24" i="3"/>
  <c r="G24" i="2" s="1"/>
  <c r="H24" i="3"/>
  <c r="H24" i="2" s="1"/>
  <c r="I24" i="3"/>
  <c r="I24" i="2" s="1"/>
  <c r="F24" i="3"/>
  <c r="F24" i="2" s="1"/>
  <c r="G20" i="3"/>
  <c r="G20" i="2"/>
  <c r="H20" i="3"/>
  <c r="H20" i="2"/>
  <c r="I20" i="3"/>
  <c r="I20" i="2"/>
  <c r="F15" i="3"/>
  <c r="F15" i="2"/>
  <c r="F26" i="2" s="1"/>
  <c r="F20" i="3"/>
  <c r="F20" i="2"/>
  <c r="G15" i="3"/>
  <c r="G15" i="2" s="1"/>
  <c r="G26" i="2" s="1"/>
  <c r="G53" i="2" s="1"/>
  <c r="G61" i="2" s="1"/>
  <c r="H15" i="3"/>
  <c r="H15" i="2"/>
  <c r="H26" i="2" s="1"/>
  <c r="H53" i="2" s="1"/>
  <c r="H61" i="2" s="1"/>
  <c r="I15" i="3"/>
  <c r="I15" i="2" s="1"/>
  <c r="L20" i="2"/>
  <c r="J51" i="3"/>
  <c r="J26" i="3"/>
  <c r="J53" i="3" s="1"/>
  <c r="J61" i="3" s="1"/>
  <c r="F26" i="3"/>
  <c r="F51" i="3"/>
  <c r="F53" i="3"/>
  <c r="G26" i="3"/>
  <c r="G51" i="3"/>
  <c r="G53" i="3" s="1"/>
  <c r="G61" i="3" s="1"/>
  <c r="I26" i="3"/>
  <c r="I51" i="3"/>
  <c r="I53" i="3"/>
  <c r="H26" i="3"/>
  <c r="H51" i="3"/>
  <c r="H53" i="3" s="1"/>
  <c r="H61" i="3" s="1"/>
  <c r="K51" i="3"/>
  <c r="K26" i="3"/>
  <c r="K53" i="3"/>
  <c r="L47" i="3"/>
  <c r="F60" i="3"/>
  <c r="F61" i="3" s="1"/>
  <c r="G60" i="3"/>
  <c r="H60" i="3"/>
  <c r="I60" i="3"/>
  <c r="J60" i="3"/>
  <c r="I61" i="3"/>
  <c r="L59" i="3"/>
  <c r="L58" i="3"/>
  <c r="L57" i="3"/>
  <c r="L56" i="3"/>
  <c r="L55" i="3"/>
  <c r="E51" i="3"/>
  <c r="E26" i="3"/>
  <c r="E53" i="3"/>
  <c r="D51" i="3"/>
  <c r="D26" i="3"/>
  <c r="D53" i="3" s="1"/>
  <c r="L51" i="3"/>
  <c r="L50" i="3"/>
  <c r="L49" i="3"/>
  <c r="L48" i="3"/>
  <c r="L46" i="3"/>
  <c r="L45" i="3"/>
  <c r="L44" i="3"/>
  <c r="L43" i="3"/>
  <c r="L42" i="3"/>
  <c r="L40" i="3"/>
  <c r="L39" i="3"/>
  <c r="L38" i="3"/>
  <c r="L37" i="3"/>
  <c r="L36" i="3"/>
  <c r="L35" i="3"/>
  <c r="L34" i="3"/>
  <c r="L33" i="3"/>
  <c r="L32" i="3"/>
  <c r="L31" i="3"/>
  <c r="L30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53" i="3" l="1"/>
  <c r="I26" i="2"/>
  <c r="I53" i="2" s="1"/>
  <c r="I61" i="2" s="1"/>
  <c r="F53" i="2"/>
  <c r="L24" i="2"/>
  <c r="L53" i="1"/>
  <c r="F61" i="1"/>
  <c r="L15" i="2"/>
  <c r="L53" i="2" l="1"/>
  <c r="F61" i="2"/>
  <c r="K54" i="1"/>
  <c r="L26" i="2"/>
  <c r="K54" i="3"/>
  <c r="K60" i="1" l="1"/>
  <c r="L54" i="1"/>
  <c r="K60" i="3"/>
  <c r="L54" i="3"/>
  <c r="K54" i="2"/>
  <c r="K60" i="2" l="1"/>
  <c r="L54" i="2"/>
  <c r="L60" i="3"/>
  <c r="L61" i="3" s="1"/>
  <c r="K61" i="3"/>
  <c r="K61" i="1"/>
  <c r="L60" i="1"/>
  <c r="L61" i="1" s="1"/>
  <c r="L60" i="2" l="1"/>
  <c r="L61" i="2" s="1"/>
  <c r="K61" i="2"/>
</calcChain>
</file>

<file path=xl/sharedStrings.xml><?xml version="1.0" encoding="utf-8"?>
<sst xmlns="http://schemas.openxmlformats.org/spreadsheetml/2006/main" count="311" uniqueCount="94">
  <si>
    <t>(July 1, 2004 through June 30, 2005)</t>
  </si>
  <si>
    <t>District Code:</t>
  </si>
  <si>
    <t>Funding Source
 (Check ONE)</t>
  </si>
  <si>
    <t>PERSONNEL</t>
  </si>
  <si>
    <t>List personnel in school year full time equivalency, pro-rate to thenths (.0).  Refer to the "Special Education List of Allowable Expenditures" for a description of reimbursable items by function and object codes.</t>
  </si>
  <si>
    <t>X</t>
  </si>
  <si>
    <t>Section 52</t>
  </si>
  <si>
    <t xml:space="preserve">Purchased </t>
  </si>
  <si>
    <t>Supplies</t>
  </si>
  <si>
    <t>Capital</t>
  </si>
  <si>
    <t>Other</t>
  </si>
  <si>
    <t>Section 53</t>
  </si>
  <si>
    <t>Profes-</t>
  </si>
  <si>
    <t>Reimb.</t>
  </si>
  <si>
    <t>Salaries</t>
  </si>
  <si>
    <t>Benefits</t>
  </si>
  <si>
    <t>Services</t>
  </si>
  <si>
    <t>and Materials</t>
  </si>
  <si>
    <t>Outlay</t>
  </si>
  <si>
    <t>Expenses</t>
  </si>
  <si>
    <t>sional</t>
  </si>
  <si>
    <t>Aides</t>
  </si>
  <si>
    <t>2000</t>
  </si>
  <si>
    <t>3000-4000</t>
  </si>
  <si>
    <t>5000</t>
  </si>
  <si>
    <t>6000</t>
  </si>
  <si>
    <t>7000</t>
  </si>
  <si>
    <t xml:space="preserve">TOTAL </t>
  </si>
  <si>
    <t>Instruction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</si>
  <si>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</si>
  <si>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</si>
  <si>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</si>
  <si>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</si>
  <si>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</si>
  <si>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</si>
  <si>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</si>
  <si>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</si>
  <si>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</si>
  <si>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LRE Class Aide</t>
  </si>
  <si>
    <t>Educ Ment Imp</t>
  </si>
  <si>
    <t>Train Ment Imp</t>
  </si>
  <si>
    <t>Sev Ment Imp</t>
  </si>
  <si>
    <t>Emotionally Imp</t>
  </si>
  <si>
    <t>Learn Disbled</t>
  </si>
  <si>
    <t>Hearing Imp</t>
  </si>
  <si>
    <t>Visually Imp</t>
  </si>
  <si>
    <t>Physically Imp</t>
  </si>
  <si>
    <t>Sev Mult Imp</t>
  </si>
  <si>
    <t>Preprimary Imp</t>
  </si>
  <si>
    <t>Sev Lang Imp</t>
  </si>
  <si>
    <t>Autistic Imp</t>
  </si>
  <si>
    <t>Resource Room</t>
  </si>
  <si>
    <t>Section 24</t>
  </si>
  <si>
    <t>Subtotal</t>
  </si>
  <si>
    <t xml:space="preserve">Instructional and Non-Instructional </t>
  </si>
  <si>
    <t>Support</t>
  </si>
  <si>
    <t>Health Serv</t>
  </si>
  <si>
    <t>Psychological</t>
  </si>
  <si>
    <t>Spch &amp; Audio</t>
  </si>
  <si>
    <t>Social Work</t>
  </si>
  <si>
    <t>Visual Aid</t>
  </si>
  <si>
    <t>TC/Ment Imp</t>
  </si>
  <si>
    <t>TC/Emot Imp</t>
  </si>
  <si>
    <t>TC/Learn Disab</t>
  </si>
  <si>
    <t>TC/Hear Imp</t>
  </si>
  <si>
    <t>TC/Visually Imp</t>
  </si>
  <si>
    <t>TC/POHI</t>
  </si>
  <si>
    <t>TC Autistic Imp</t>
  </si>
  <si>
    <t>PPI Home Prog</t>
  </si>
  <si>
    <t>Physical Educ</t>
  </si>
  <si>
    <t>Other pup Sup</t>
  </si>
  <si>
    <t>Improve of Instr</t>
  </si>
  <si>
    <t>Superv/Direction</t>
  </si>
  <si>
    <t>Acdmc Testing</t>
  </si>
  <si>
    <t>Sch Principal</t>
  </si>
  <si>
    <t>28x</t>
  </si>
  <si>
    <t>Supp Serv Centr</t>
  </si>
  <si>
    <t>29x</t>
  </si>
  <si>
    <t>Supp Serv Other</t>
  </si>
  <si>
    <t>SUBT (Line 16 + 37)</t>
  </si>
  <si>
    <t>Board of Ed (adjust)</t>
  </si>
  <si>
    <t>Capital Outlay (Line 16+37)</t>
  </si>
  <si>
    <t>Direct O &amp; M</t>
  </si>
  <si>
    <t>Pupil Transp. (53 only)</t>
  </si>
  <si>
    <t>Tuition - MSD</t>
  </si>
  <si>
    <t>SUBTOTAL (Lines 39-44)</t>
  </si>
  <si>
    <t>TOTAL COST</t>
  </si>
  <si>
    <r>
      <t>DS-4096</t>
    </r>
    <r>
      <rPr>
        <b/>
        <sz val="10"/>
        <rFont val="Century Gothic"/>
        <family val="2"/>
      </rPr>
      <t xml:space="preserve">                                                          SPECIAL EDUCATION ACTUAL COST REPORT</t>
    </r>
  </si>
  <si>
    <r>
      <t>DS-4096</t>
    </r>
    <r>
      <rPr>
        <b/>
        <sz val="10"/>
        <rFont val="Century Gothic"/>
        <family val="2"/>
      </rPr>
      <t xml:space="preserve">                                                                      SPECIAL EDUCATION ACTUAL COST REPORT</t>
    </r>
  </si>
  <si>
    <t>1000</t>
  </si>
  <si>
    <t>TOTAL CENTER &amp; NON CENTER</t>
  </si>
  <si>
    <r>
      <t>District Name:</t>
    </r>
    <r>
      <rPr>
        <sz val="10"/>
        <rFont val="Century Gothic"/>
        <family val="2"/>
      </rPr>
      <t xml:space="preserve">  </t>
    </r>
  </si>
  <si>
    <r>
      <t>Indirect Costs  (</t>
    </r>
    <r>
      <rPr>
        <sz val="9"/>
        <color indexed="10"/>
        <rFont val="Century Gothic"/>
        <family val="2"/>
      </rPr>
      <t xml:space="preserve"> %  </t>
    </r>
    <r>
      <rPr>
        <sz val="9"/>
        <rFont val="Century Gothic"/>
        <family val="2"/>
      </rPr>
      <t xml:space="preserve">   )</t>
    </r>
  </si>
  <si>
    <r>
      <t>Indirect Costs  (</t>
    </r>
    <r>
      <rPr>
        <sz val="9"/>
        <color indexed="10"/>
        <rFont val="Century Gothic"/>
        <family val="2"/>
      </rPr>
      <t xml:space="preserve">%  </t>
    </r>
    <r>
      <rPr>
        <sz val="9"/>
        <rFont val="Century Gothic"/>
        <family val="2"/>
      </rPr>
      <t xml:space="preserve">  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</si>
</sst>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8" formatCode="0.00_)"/>
    <numFmt numFmtId="173" formatCode="_(* #,##0_);_(* \(#,##0\);_(* &quot;-&quot;??_);_(@_)"/>
    <numFmt numFmtId="182" formatCode="0.00_);[Red]\(0.00\)"/>
  </numFmts>
  <fonts count="19">
    <font>
      <sz val="10"/>
      <name val="Century Gothic"/>
    </font>
    <font>
      <sz val="10"/>
      <name val="Century Gothic"/>
    </font>
    <font>
      <sz val="10"/>
      <name val="Arial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color indexed="20"/>
      <name val="Copperplate Gothic Light"/>
      <family val="2"/>
    </font>
    <font>
      <sz val="10"/>
      <name val="Century Gothic"/>
      <family val="2"/>
    </font>
    <font>
      <b/>
      <sz val="8"/>
      <color indexed="12"/>
      <name val="Copperplate Gothic Light"/>
      <family val="2"/>
    </font>
    <font>
      <sz val="9"/>
      <name val="Century Gothic"/>
      <family val="2"/>
    </font>
    <font>
      <b/>
      <sz val="8"/>
      <color indexed="17"/>
      <name val="Copperplate Gothic Light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i/>
      <sz val="8"/>
      <name val="Century Gothic"/>
      <family val="2"/>
    </font>
    <font>
      <i/>
      <sz val="9"/>
      <name val="Century Gothic"/>
      <family val="2"/>
    </font>
    <font>
      <b/>
      <sz val="11"/>
      <name val="Century Gothic"/>
      <family val="2"/>
    </font>
    <font>
      <sz val="9"/>
      <color indexed="10"/>
      <name val="Century Gothic"/>
      <family val="2"/>
    </font>
    <font>
      <i/>
      <sz val="10"/>
      <color indexed="12"/>
      <name val="Century Gothic"/>
      <family val="2"/>
    </font>
    <font>
      <sz val="10"/>
      <color indexed="20"/>
      <name val="Century Gothic"/>
    </font>
    <font>
      <sz val="11"/>
      <color indexed="20"/>
      <name val="Courier New Greek"/>
      <family val="3"/>
      <charset val="161"/>
    </font>
  </fonts>
  <fills count="3">
    <fill>
      <patternFill patternType="none"/>
    </fill>
    <fill>
      <patternFill patternType="gray125"/>
    </fill>
    <fill>
      <patternFill patternType="lightGray">
        <bgColor indexed="41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5" fillId="0" borderId="0" xfId="2" applyFont="1" applyAlignment="1">
      <alignment horizontal="left"/>
    </xf>
    <xf numFmtId="0" fontId="3" fillId="0" borderId="0" xfId="2" quotePrefix="1" applyFont="1" applyAlignment="1">
      <alignment horizontal="left"/>
    </xf>
    <xf numFmtId="173" fontId="6" fillId="0" borderId="0" xfId="1" applyNumberFormat="1" applyFont="1"/>
    <xf numFmtId="0" fontId="7" fillId="0" borderId="0" xfId="2" applyFont="1" applyAlignment="1">
      <alignment horizontal="right"/>
    </xf>
    <xf numFmtId="0" fontId="3" fillId="0" borderId="0" xfId="2" applyFont="1"/>
    <xf numFmtId="0" fontId="4" fillId="0" borderId="0" xfId="2" applyFont="1"/>
    <xf numFmtId="0" fontId="8" fillId="0" borderId="0" xfId="2" applyFont="1"/>
    <xf numFmtId="0" fontId="6" fillId="0" borderId="0" xfId="2" applyFont="1"/>
    <xf numFmtId="173" fontId="3" fillId="0" borderId="0" xfId="1" applyNumberFormat="1" applyFont="1" applyAlignment="1">
      <alignment horizontal="right"/>
    </xf>
    <xf numFmtId="173" fontId="3" fillId="0" borderId="1" xfId="1" applyNumberFormat="1" applyFont="1" applyBorder="1" applyAlignment="1">
      <alignment horizontal="center"/>
    </xf>
    <xf numFmtId="173" fontId="8" fillId="0" borderId="0" xfId="1" applyNumberFormat="1" applyFont="1"/>
    <xf numFmtId="173" fontId="9" fillId="0" borderId="0" xfId="1" applyNumberFormat="1" applyFont="1"/>
    <xf numFmtId="173" fontId="9" fillId="0" borderId="0" xfId="1" applyNumberFormat="1" applyFont="1" applyAlignment="1">
      <alignment horizontal="right"/>
    </xf>
    <xf numFmtId="0" fontId="6" fillId="0" borderId="2" xfId="2" applyFont="1" applyBorder="1" applyAlignment="1">
      <alignment horizontal="centerContinuous" vertical="center" wrapText="1"/>
    </xf>
    <xf numFmtId="0" fontId="4" fillId="0" borderId="3" xfId="2" applyFont="1" applyBorder="1" applyAlignment="1">
      <alignment horizontal="centerContinuous" vertical="center"/>
    </xf>
    <xf numFmtId="0" fontId="8" fillId="0" borderId="4" xfId="2" applyFont="1" applyBorder="1" applyAlignment="1">
      <alignment horizontal="centerContinuous" vertical="center"/>
    </xf>
    <xf numFmtId="0" fontId="6" fillId="0" borderId="5" xfId="2" applyFont="1" applyBorder="1"/>
    <xf numFmtId="0" fontId="11" fillId="0" borderId="6" xfId="2" applyFont="1" applyBorder="1" applyAlignment="1">
      <alignment horizontal="center"/>
    </xf>
    <xf numFmtId="0" fontId="8" fillId="0" borderId="0" xfId="2" applyFont="1" applyBorder="1"/>
    <xf numFmtId="0" fontId="8" fillId="0" borderId="7" xfId="2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49" fontId="8" fillId="0" borderId="9" xfId="1" applyNumberFormat="1" applyFont="1" applyBorder="1" applyAlignment="1">
      <alignment horizontal="center"/>
    </xf>
    <xf numFmtId="49" fontId="8" fillId="0" borderId="8" xfId="1" applyNumberFormat="1" applyFont="1" applyBorder="1" applyAlignment="1">
      <alignment horizontal="center"/>
    </xf>
    <xf numFmtId="173" fontId="8" fillId="0" borderId="10" xfId="1" applyNumberFormat="1" applyFont="1" applyBorder="1" applyAlignment="1">
      <alignment horizontal="center"/>
    </xf>
    <xf numFmtId="0" fontId="6" fillId="0" borderId="0" xfId="2" applyFont="1" applyBorder="1"/>
    <xf numFmtId="0" fontId="8" fillId="0" borderId="11" xfId="2" applyFont="1" applyBorder="1" applyAlignment="1">
      <alignment horizontal="center"/>
    </xf>
    <xf numFmtId="0" fontId="8" fillId="0" borderId="12" xfId="2" applyFont="1" applyBorder="1" applyAlignment="1">
      <alignment horizontal="center"/>
    </xf>
    <xf numFmtId="49" fontId="8" fillId="0" borderId="13" xfId="1" applyNumberFormat="1" applyFont="1" applyBorder="1" applyAlignment="1">
      <alignment horizontal="center"/>
    </xf>
    <xf numFmtId="49" fontId="8" fillId="0" borderId="12" xfId="1" applyNumberFormat="1" applyFont="1" applyBorder="1" applyAlignment="1">
      <alignment horizontal="center"/>
    </xf>
    <xf numFmtId="173" fontId="8" fillId="0" borderId="14" xfId="1" applyNumberFormat="1" applyFont="1" applyBorder="1" applyAlignment="1">
      <alignment horizontal="center"/>
    </xf>
    <xf numFmtId="0" fontId="11" fillId="0" borderId="12" xfId="2" applyFont="1" applyBorder="1" applyAlignment="1">
      <alignment horizontal="center"/>
    </xf>
    <xf numFmtId="0" fontId="8" fillId="0" borderId="15" xfId="2" applyFont="1" applyBorder="1" applyAlignment="1">
      <alignment horizontal="center"/>
    </xf>
    <xf numFmtId="0" fontId="8" fillId="0" borderId="16" xfId="2" applyFont="1" applyBorder="1" applyAlignment="1">
      <alignment horizontal="center"/>
    </xf>
    <xf numFmtId="173" fontId="10" fillId="0" borderId="14" xfId="1" applyNumberFormat="1" applyFont="1" applyBorder="1" applyAlignment="1">
      <alignment horizontal="center"/>
    </xf>
    <xf numFmtId="49" fontId="8" fillId="0" borderId="17" xfId="2" applyNumberFormat="1" applyFont="1" applyBorder="1" applyAlignment="1">
      <alignment horizontal="center" vertical="center"/>
    </xf>
    <xf numFmtId="49" fontId="8" fillId="0" borderId="18" xfId="1" applyNumberFormat="1" applyFont="1" applyBorder="1" applyAlignment="1">
      <alignment horizontal="center" vertical="center"/>
    </xf>
    <xf numFmtId="49" fontId="8" fillId="0" borderId="19" xfId="1" applyNumberFormat="1" applyFont="1" applyBorder="1" applyAlignment="1">
      <alignment horizontal="center" vertical="center"/>
    </xf>
    <xf numFmtId="1" fontId="6" fillId="0" borderId="20" xfId="2" applyNumberFormat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8" fillId="0" borderId="6" xfId="2" applyFont="1" applyBorder="1"/>
    <xf numFmtId="41" fontId="8" fillId="2" borderId="21" xfId="0" applyNumberFormat="1" applyFont="1" applyFill="1" applyBorder="1" applyProtection="1"/>
    <xf numFmtId="168" fontId="8" fillId="0" borderId="21" xfId="0" applyNumberFormat="1" applyFont="1" applyFill="1" applyBorder="1" applyAlignment="1" applyProtection="1">
      <alignment horizontal="center"/>
    </xf>
    <xf numFmtId="41" fontId="8" fillId="0" borderId="21" xfId="0" applyNumberFormat="1" applyFont="1" applyFill="1" applyBorder="1" applyProtection="1"/>
    <xf numFmtId="41" fontId="8" fillId="0" borderId="22" xfId="1" applyNumberFormat="1" applyFont="1" applyBorder="1"/>
    <xf numFmtId="1" fontId="4" fillId="0" borderId="20" xfId="2" applyNumberFormat="1" applyFont="1" applyBorder="1" applyAlignment="1">
      <alignment horizontal="center"/>
    </xf>
    <xf numFmtId="0" fontId="12" fillId="0" borderId="6" xfId="2" applyFont="1" applyBorder="1" applyAlignment="1">
      <alignment horizontal="center"/>
    </xf>
    <xf numFmtId="182" fontId="8" fillId="0" borderId="6" xfId="2" applyNumberFormat="1" applyFont="1" applyBorder="1" applyAlignment="1">
      <alignment horizontal="center"/>
    </xf>
    <xf numFmtId="43" fontId="0" fillId="0" borderId="0" xfId="0" applyNumberFormat="1"/>
    <xf numFmtId="1" fontId="4" fillId="0" borderId="23" xfId="2" applyNumberFormat="1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8" fillId="0" borderId="8" xfId="2" applyFont="1" applyBorder="1"/>
    <xf numFmtId="182" fontId="8" fillId="0" borderId="8" xfId="2" applyNumberFormat="1" applyFont="1" applyBorder="1" applyAlignment="1">
      <alignment horizontal="center"/>
    </xf>
    <xf numFmtId="41" fontId="8" fillId="0" borderId="10" xfId="1" applyNumberFormat="1" applyFont="1" applyBorder="1"/>
    <xf numFmtId="1" fontId="4" fillId="0" borderId="24" xfId="2" applyNumberFormat="1" applyFont="1" applyBorder="1" applyAlignment="1">
      <alignment horizontal="center"/>
    </xf>
    <xf numFmtId="0" fontId="3" fillId="0" borderId="25" xfId="2" applyFont="1" applyBorder="1" applyAlignment="1">
      <alignment horizontal="left"/>
    </xf>
    <xf numFmtId="0" fontId="8" fillId="0" borderId="25" xfId="2" applyFont="1" applyBorder="1"/>
    <xf numFmtId="182" fontId="10" fillId="0" borderId="26" xfId="2" applyNumberFormat="1" applyFont="1" applyBorder="1" applyAlignment="1">
      <alignment horizontal="center"/>
    </xf>
    <xf numFmtId="41" fontId="10" fillId="0" borderId="26" xfId="1" applyNumberFormat="1" applyFont="1" applyBorder="1"/>
    <xf numFmtId="41" fontId="10" fillId="0" borderId="27" xfId="1" applyNumberFormat="1" applyFont="1" applyBorder="1"/>
    <xf numFmtId="41" fontId="12" fillId="0" borderId="0" xfId="2" applyNumberFormat="1" applyFont="1"/>
    <xf numFmtId="41" fontId="13" fillId="0" borderId="0" xfId="2" applyNumberFormat="1" applyFont="1"/>
    <xf numFmtId="41" fontId="13" fillId="0" borderId="0" xfId="2" applyNumberFormat="1" applyFont="1" applyBorder="1"/>
    <xf numFmtId="41" fontId="8" fillId="0" borderId="4" xfId="1" applyNumberFormat="1" applyFont="1" applyBorder="1" applyAlignment="1">
      <alignment horizontal="center"/>
    </xf>
    <xf numFmtId="41" fontId="8" fillId="0" borderId="28" xfId="1" applyNumberFormat="1" applyFont="1" applyBorder="1" applyAlignment="1">
      <alignment horizontal="center"/>
    </xf>
    <xf numFmtId="41" fontId="8" fillId="0" borderId="29" xfId="1" applyNumberFormat="1" applyFont="1" applyBorder="1" applyAlignment="1">
      <alignment horizontal="center"/>
    </xf>
    <xf numFmtId="41" fontId="8" fillId="0" borderId="17" xfId="1" applyNumberFormat="1" applyFont="1" applyBorder="1" applyAlignment="1">
      <alignment horizontal="center"/>
    </xf>
    <xf numFmtId="41" fontId="8" fillId="0" borderId="21" xfId="1" applyNumberFormat="1" applyFont="1" applyBorder="1" applyAlignment="1">
      <alignment horizontal="center"/>
    </xf>
    <xf numFmtId="41" fontId="10" fillId="0" borderId="30" xfId="1" applyNumberFormat="1" applyFont="1" applyBorder="1" applyAlignment="1">
      <alignment horizontal="center"/>
    </xf>
    <xf numFmtId="1" fontId="4" fillId="0" borderId="31" xfId="2" applyNumberFormat="1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8" fillId="0" borderId="17" xfId="2" applyFont="1" applyBorder="1"/>
    <xf numFmtId="182" fontId="8" fillId="0" borderId="17" xfId="2" applyNumberFormat="1" applyFont="1" applyBorder="1" applyAlignment="1">
      <alignment horizontal="center"/>
    </xf>
    <xf numFmtId="41" fontId="8" fillId="0" borderId="30" xfId="1" applyNumberFormat="1" applyFont="1" applyBorder="1"/>
    <xf numFmtId="0" fontId="4" fillId="0" borderId="8" xfId="2" applyFont="1" applyBorder="1" applyAlignment="1">
      <alignment horizontal="center"/>
    </xf>
    <xf numFmtId="1" fontId="4" fillId="0" borderId="32" xfId="2" applyNumberFormat="1" applyFont="1" applyBorder="1" applyAlignment="1">
      <alignment horizontal="center"/>
    </xf>
    <xf numFmtId="0" fontId="14" fillId="0" borderId="33" xfId="2" applyFont="1" applyBorder="1" applyAlignment="1">
      <alignment horizontal="left"/>
    </xf>
    <xf numFmtId="0" fontId="6" fillId="0" borderId="25" xfId="2" applyFont="1" applyBorder="1"/>
    <xf numFmtId="1" fontId="4" fillId="0" borderId="34" xfId="2" applyNumberFormat="1" applyFont="1" applyBorder="1" applyAlignment="1">
      <alignment horizontal="center"/>
    </xf>
    <xf numFmtId="0" fontId="10" fillId="0" borderId="24" xfId="2" applyFont="1" applyBorder="1"/>
    <xf numFmtId="0" fontId="8" fillId="0" borderId="26" xfId="2" applyFont="1" applyBorder="1"/>
    <xf numFmtId="168" fontId="10" fillId="0" borderId="35" xfId="0" applyNumberFormat="1" applyFont="1" applyFill="1" applyBorder="1" applyAlignment="1" applyProtection="1">
      <alignment horizontal="center"/>
    </xf>
    <xf numFmtId="168" fontId="8" fillId="2" borderId="21" xfId="0" applyNumberFormat="1" applyFont="1" applyFill="1" applyBorder="1" applyProtection="1"/>
    <xf numFmtId="41" fontId="8" fillId="0" borderId="6" xfId="1" applyNumberFormat="1" applyFont="1" applyBorder="1"/>
    <xf numFmtId="41" fontId="8" fillId="0" borderId="6" xfId="1" applyNumberFormat="1" applyFont="1" applyFill="1" applyBorder="1"/>
    <xf numFmtId="1" fontId="4" fillId="0" borderId="36" xfId="2" applyNumberFormat="1" applyFont="1" applyBorder="1" applyAlignment="1">
      <alignment horizontal="center"/>
    </xf>
    <xf numFmtId="168" fontId="8" fillId="2" borderId="37" xfId="0" applyNumberFormat="1" applyFont="1" applyFill="1" applyBorder="1" applyProtection="1"/>
    <xf numFmtId="41" fontId="8" fillId="0" borderId="38" xfId="1" applyNumberFormat="1" applyFont="1" applyBorder="1"/>
    <xf numFmtId="41" fontId="8" fillId="0" borderId="39" xfId="1" applyNumberFormat="1" applyFont="1" applyBorder="1"/>
    <xf numFmtId="168" fontId="8" fillId="2" borderId="35" xfId="0" applyNumberFormat="1" applyFont="1" applyFill="1" applyBorder="1" applyProtection="1"/>
    <xf numFmtId="41" fontId="8" fillId="0" borderId="26" xfId="1" applyNumberFormat="1" applyFont="1" applyBorder="1"/>
    <xf numFmtId="41" fontId="8" fillId="0" borderId="27" xfId="1" applyNumberFormat="1" applyFont="1" applyBorder="1"/>
    <xf numFmtId="41" fontId="0" fillId="0" borderId="0" xfId="0" applyNumberFormat="1"/>
    <xf numFmtId="49" fontId="8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0" fontId="0" fillId="0" borderId="0" xfId="0" applyNumberFormat="1"/>
    <xf numFmtId="0" fontId="16" fillId="0" borderId="0" xfId="0" applyFont="1" applyAlignment="1">
      <alignment horizontal="center"/>
    </xf>
    <xf numFmtId="10" fontId="1" fillId="0" borderId="0" xfId="3" applyNumberFormat="1"/>
    <xf numFmtId="0" fontId="17" fillId="0" borderId="0" xfId="0" applyFont="1"/>
    <xf numFmtId="0" fontId="18" fillId="0" borderId="0" xfId="0" applyFont="1"/>
    <xf numFmtId="0" fontId="4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3" fillId="0" borderId="0" xfId="2" quotePrefix="1" applyFont="1" applyAlignment="1">
      <alignment horizontal="center"/>
    </xf>
    <xf numFmtId="0" fontId="10" fillId="0" borderId="50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8" fillId="0" borderId="50" xfId="2" applyFont="1" applyBorder="1" applyAlignment="1">
      <alignment horizontal="left" wrapText="1"/>
    </xf>
    <xf numFmtId="0" fontId="8" fillId="0" borderId="46" xfId="2" applyFont="1" applyBorder="1" applyAlignment="1">
      <alignment horizontal="left" wrapText="1"/>
    </xf>
    <xf numFmtId="0" fontId="8" fillId="0" borderId="51" xfId="2" applyFont="1" applyBorder="1" applyAlignment="1">
      <alignment horizontal="left" wrapText="1"/>
    </xf>
    <xf numFmtId="0" fontId="3" fillId="0" borderId="34" xfId="2" applyFont="1" applyBorder="1" applyAlignment="1">
      <alignment horizontal="center"/>
    </xf>
    <xf numFmtId="0" fontId="3" fillId="0" borderId="46" xfId="2" applyFont="1" applyBorder="1" applyAlignment="1">
      <alignment horizontal="center"/>
    </xf>
    <xf numFmtId="0" fontId="3" fillId="0" borderId="47" xfId="2" applyFont="1" applyBorder="1" applyAlignment="1">
      <alignment horizontal="center"/>
    </xf>
    <xf numFmtId="41" fontId="10" fillId="0" borderId="2" xfId="2" applyNumberFormat="1" applyFont="1" applyBorder="1" applyAlignment="1">
      <alignment horizontal="center"/>
    </xf>
    <xf numFmtId="41" fontId="10" fillId="0" borderId="3" xfId="2" applyNumberFormat="1" applyFont="1" applyBorder="1" applyAlignment="1">
      <alignment horizontal="center"/>
    </xf>
    <xf numFmtId="41" fontId="10" fillId="0" borderId="4" xfId="2" applyNumberFormat="1" applyFont="1" applyBorder="1" applyAlignment="1">
      <alignment horizontal="center"/>
    </xf>
    <xf numFmtId="41" fontId="10" fillId="0" borderId="48" xfId="2" applyNumberFormat="1" applyFont="1" applyBorder="1" applyAlignment="1">
      <alignment horizontal="center"/>
    </xf>
    <xf numFmtId="41" fontId="10" fillId="0" borderId="1" xfId="2" applyNumberFormat="1" applyFont="1" applyBorder="1" applyAlignment="1">
      <alignment horizontal="center"/>
    </xf>
    <xf numFmtId="41" fontId="10" fillId="0" borderId="21" xfId="2" applyNumberFormat="1" applyFont="1" applyBorder="1" applyAlignment="1">
      <alignment horizontal="center"/>
    </xf>
    <xf numFmtId="0" fontId="8" fillId="0" borderId="49" xfId="2" applyFont="1" applyBorder="1" applyAlignment="1">
      <alignment horizontal="left"/>
    </xf>
    <xf numFmtId="0" fontId="8" fillId="0" borderId="1" xfId="2" applyFont="1" applyBorder="1" applyAlignment="1">
      <alignment horizontal="left"/>
    </xf>
    <xf numFmtId="0" fontId="8" fillId="0" borderId="21" xfId="2" applyFont="1" applyBorder="1" applyAlignment="1">
      <alignment horizontal="left"/>
    </xf>
    <xf numFmtId="0" fontId="8" fillId="0" borderId="40" xfId="2" applyFont="1" applyBorder="1" applyAlignment="1">
      <alignment horizontal="left"/>
    </xf>
    <xf numFmtId="0" fontId="8" fillId="0" borderId="41" xfId="2" applyFont="1" applyBorder="1" applyAlignment="1">
      <alignment horizontal="left"/>
    </xf>
    <xf numFmtId="0" fontId="10" fillId="0" borderId="42" xfId="2" applyFont="1" applyBorder="1" applyAlignment="1">
      <alignment horizontal="left"/>
    </xf>
    <xf numFmtId="0" fontId="10" fillId="0" borderId="43" xfId="2" applyFont="1" applyBorder="1" applyAlignment="1">
      <alignment horizontal="left"/>
    </xf>
    <xf numFmtId="0" fontId="10" fillId="0" borderId="44" xfId="2" applyFont="1" applyBorder="1" applyAlignment="1">
      <alignment horizontal="left"/>
    </xf>
    <xf numFmtId="0" fontId="11" fillId="0" borderId="45" xfId="2" applyFont="1" applyBorder="1" applyAlignment="1">
      <alignment horizontal="left"/>
    </xf>
    <xf numFmtId="0" fontId="11" fillId="0" borderId="25" xfId="2" applyFont="1" applyBorder="1" applyAlignment="1">
      <alignment horizontal="left"/>
    </xf>
    <xf numFmtId="0" fontId="11" fillId="0" borderId="35" xfId="2" applyFont="1" applyBorder="1" applyAlignment="1">
      <alignment horizontal="left"/>
    </xf>
  </cellXfs>
  <cellStyles count="4">
    <cellStyle name="Comma_Spec Ed 99 4096" xfId="1"/>
    <cellStyle name="Normal" xfId="0" builtinId="0"/>
    <cellStyle name="Normal_Spec Ed 99 4096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workbookViewId="0">
      <selection sqref="A1:L1"/>
    </sheetView>
  </sheetViews>
  <sheetFormatPr defaultRowHeight="13.5"/>
  <cols>
    <col min="1" max="1" width="4" customWidth="1"/>
    <col min="2" max="2" width="5.5703125" customWidth="1"/>
    <col min="3" max="3" width="18.28515625" customWidth="1"/>
    <col min="4" max="5" width="7.42578125" customWidth="1"/>
    <col min="6" max="6" width="12" customWidth="1"/>
    <col min="7" max="8" width="10.85546875" customWidth="1"/>
    <col min="9" max="9" width="12.28515625" customWidth="1"/>
    <col min="10" max="10" width="7.85546875" customWidth="1"/>
    <col min="11" max="11" width="10.85546875" customWidth="1"/>
    <col min="12" max="12" width="12.140625" customWidth="1"/>
  </cols>
  <sheetData>
    <row r="1" spans="1:19" ht="15.75">
      <c r="A1" s="100" t="s">
        <v>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O1" s="99"/>
      <c r="P1" s="99"/>
      <c r="Q1" s="99"/>
      <c r="R1" s="99"/>
      <c r="S1" s="98"/>
    </row>
    <row r="2" spans="1:19" ht="15">
      <c r="A2" s="102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O2" s="99"/>
      <c r="P2" s="99"/>
      <c r="Q2" s="99"/>
      <c r="R2" s="99"/>
      <c r="S2" s="98"/>
    </row>
    <row r="3" spans="1:19" ht="15">
      <c r="A3" s="1" t="s">
        <v>90</v>
      </c>
      <c r="B3" s="2"/>
      <c r="C3" s="2"/>
      <c r="D3" s="2"/>
      <c r="E3" s="2"/>
      <c r="F3" s="2"/>
      <c r="G3" s="2"/>
      <c r="H3" s="2"/>
      <c r="I3" s="2"/>
      <c r="J3" s="2"/>
      <c r="K3" s="3"/>
      <c r="L3" s="4"/>
      <c r="O3" s="99"/>
      <c r="P3" s="99"/>
      <c r="Q3" s="99"/>
      <c r="R3" s="99"/>
      <c r="S3" s="98"/>
    </row>
    <row r="4" spans="1:19" ht="18" customHeight="1">
      <c r="A4" s="5" t="s">
        <v>91</v>
      </c>
      <c r="B4" s="6"/>
      <c r="C4" s="7"/>
      <c r="D4" s="8"/>
      <c r="E4" s="8"/>
      <c r="F4" s="3"/>
      <c r="G4" s="3"/>
      <c r="H4" s="3"/>
      <c r="I4" s="3"/>
      <c r="J4" s="3"/>
      <c r="K4" s="9" t="s">
        <v>1</v>
      </c>
      <c r="L4" s="10"/>
      <c r="O4" s="99"/>
      <c r="P4" s="99"/>
      <c r="Q4" s="99"/>
      <c r="R4" s="99"/>
      <c r="S4" s="98"/>
    </row>
    <row r="5" spans="1:19" ht="15" thickBot="1">
      <c r="A5" s="8"/>
      <c r="B5" s="6"/>
      <c r="C5" s="7"/>
      <c r="D5" s="7"/>
      <c r="E5" s="7"/>
      <c r="F5" s="11"/>
      <c r="G5" s="11"/>
      <c r="H5" s="11"/>
      <c r="I5" s="12"/>
      <c r="J5" s="11"/>
      <c r="K5" s="11"/>
      <c r="L5" s="13"/>
    </row>
    <row r="6" spans="1:19" ht="27">
      <c r="A6" s="14" t="s">
        <v>2</v>
      </c>
      <c r="B6" s="15"/>
      <c r="C6" s="16"/>
      <c r="D6" s="104" t="s">
        <v>3</v>
      </c>
      <c r="E6" s="105"/>
      <c r="F6" s="106" t="s">
        <v>4</v>
      </c>
      <c r="G6" s="107"/>
      <c r="H6" s="107"/>
      <c r="I6" s="107"/>
      <c r="J6" s="107"/>
      <c r="K6" s="107"/>
      <c r="L6" s="108"/>
    </row>
    <row r="7" spans="1:19" ht="14.25">
      <c r="A7" s="17"/>
      <c r="B7" s="18" t="s">
        <v>5</v>
      </c>
      <c r="C7" s="19" t="s">
        <v>6</v>
      </c>
      <c r="D7" s="20"/>
      <c r="E7" s="21"/>
      <c r="F7" s="22"/>
      <c r="G7" s="22"/>
      <c r="H7" s="23" t="s">
        <v>7</v>
      </c>
      <c r="I7" s="23" t="s">
        <v>8</v>
      </c>
      <c r="J7" s="23" t="s">
        <v>9</v>
      </c>
      <c r="K7" s="23" t="s">
        <v>10</v>
      </c>
      <c r="L7" s="24"/>
    </row>
    <row r="8" spans="1:19" ht="14.25">
      <c r="A8" s="25"/>
      <c r="B8" s="18" t="s">
        <v>5</v>
      </c>
      <c r="C8" s="19" t="s">
        <v>11</v>
      </c>
      <c r="D8" s="26" t="s">
        <v>12</v>
      </c>
      <c r="E8" s="27" t="s">
        <v>13</v>
      </c>
      <c r="F8" s="28" t="s">
        <v>14</v>
      </c>
      <c r="G8" s="28" t="s">
        <v>15</v>
      </c>
      <c r="H8" s="29" t="s">
        <v>16</v>
      </c>
      <c r="I8" s="29" t="s">
        <v>17</v>
      </c>
      <c r="J8" s="29" t="s">
        <v>18</v>
      </c>
      <c r="K8" s="29" t="s">
        <v>19</v>
      </c>
      <c r="L8" s="30"/>
    </row>
    <row r="9" spans="1:19" ht="15" thickBot="1">
      <c r="A9" s="17"/>
      <c r="B9" s="31"/>
      <c r="C9" s="19"/>
      <c r="D9" s="32" t="s">
        <v>20</v>
      </c>
      <c r="E9" s="33" t="s">
        <v>21</v>
      </c>
      <c r="F9" s="28" t="s">
        <v>89</v>
      </c>
      <c r="G9" s="28" t="s">
        <v>22</v>
      </c>
      <c r="H9" s="29" t="s">
        <v>23</v>
      </c>
      <c r="I9" s="29" t="s">
        <v>24</v>
      </c>
      <c r="J9" s="29" t="s">
        <v>25</v>
      </c>
      <c r="K9" s="29" t="s">
        <v>26</v>
      </c>
      <c r="L9" s="34" t="s">
        <v>27</v>
      </c>
    </row>
    <row r="10" spans="1:19" ht="14.25">
      <c r="A10" s="109" t="s">
        <v>28</v>
      </c>
      <c r="B10" s="110"/>
      <c r="C10" s="111"/>
      <c r="D10" s="35" t="s">
        <v>29</v>
      </c>
      <c r="E10" s="35" t="s">
        <v>30</v>
      </c>
      <c r="F10" s="36" t="s">
        <v>31</v>
      </c>
      <c r="G10" s="36" t="s">
        <v>32</v>
      </c>
      <c r="H10" s="36" t="s">
        <v>33</v>
      </c>
      <c r="I10" s="36" t="s">
        <v>34</v>
      </c>
      <c r="J10" s="36" t="s">
        <v>35</v>
      </c>
      <c r="K10" s="36" t="s">
        <v>36</v>
      </c>
      <c r="L10" s="37" t="s">
        <v>37</v>
      </c>
    </row>
    <row r="11" spans="1:19" ht="14.25">
      <c r="A11" s="38">
        <v>1</v>
      </c>
      <c r="B11" s="39">
        <v>122</v>
      </c>
      <c r="C11" s="40" t="s">
        <v>38</v>
      </c>
      <c r="D11" s="41"/>
      <c r="E11" s="42"/>
      <c r="F11" s="43"/>
      <c r="G11" s="43"/>
      <c r="H11" s="43"/>
      <c r="I11" s="41"/>
      <c r="J11" s="41"/>
      <c r="K11" s="43"/>
      <c r="L11" s="44">
        <f t="shared" ref="L11:L26" si="0">SUM(F11:K11)</f>
        <v>0</v>
      </c>
    </row>
    <row r="12" spans="1:19" ht="14.25">
      <c r="A12" s="45">
        <v>2</v>
      </c>
      <c r="B12" s="46">
        <v>110</v>
      </c>
      <c r="C12" s="40" t="s">
        <v>39</v>
      </c>
      <c r="D12" s="47"/>
      <c r="E12" s="47"/>
      <c r="F12" s="43"/>
      <c r="G12" s="43"/>
      <c r="H12" s="43"/>
      <c r="I12" s="43"/>
      <c r="J12" s="41"/>
      <c r="K12" s="43"/>
      <c r="L12" s="44">
        <f t="shared" si="0"/>
        <v>0</v>
      </c>
    </row>
    <row r="13" spans="1:19" ht="14.25">
      <c r="A13" s="45">
        <v>3</v>
      </c>
      <c r="B13" s="46">
        <v>120</v>
      </c>
      <c r="C13" s="40" t="s">
        <v>40</v>
      </c>
      <c r="D13" s="47"/>
      <c r="E13" s="47"/>
      <c r="F13" s="43"/>
      <c r="G13" s="43"/>
      <c r="H13" s="43"/>
      <c r="I13" s="43"/>
      <c r="J13" s="41"/>
      <c r="K13" s="43"/>
      <c r="L13" s="44">
        <f t="shared" si="0"/>
        <v>0</v>
      </c>
    </row>
    <row r="14" spans="1:19" ht="14.25">
      <c r="A14" s="45">
        <v>4</v>
      </c>
      <c r="B14" s="46">
        <v>130</v>
      </c>
      <c r="C14" s="40" t="s">
        <v>41</v>
      </c>
      <c r="D14" s="47"/>
      <c r="E14" s="47"/>
      <c r="F14" s="43"/>
      <c r="G14" s="43"/>
      <c r="H14" s="43"/>
      <c r="I14" s="43"/>
      <c r="J14" s="41"/>
      <c r="K14" s="43"/>
      <c r="L14" s="44">
        <f t="shared" si="0"/>
        <v>0</v>
      </c>
    </row>
    <row r="15" spans="1:19" ht="14.25">
      <c r="A15" s="45">
        <v>5</v>
      </c>
      <c r="B15" s="46">
        <v>140</v>
      </c>
      <c r="C15" s="40" t="s">
        <v>42</v>
      </c>
      <c r="D15" s="47"/>
      <c r="E15" s="47"/>
      <c r="F15" s="43"/>
      <c r="G15" s="43"/>
      <c r="H15" s="43"/>
      <c r="I15" s="43"/>
      <c r="J15" s="41"/>
      <c r="K15" s="43"/>
      <c r="L15" s="44">
        <f t="shared" si="0"/>
        <v>0</v>
      </c>
    </row>
    <row r="16" spans="1:19" ht="14.25">
      <c r="A16" s="45">
        <v>6</v>
      </c>
      <c r="B16" s="46">
        <v>150</v>
      </c>
      <c r="C16" s="40" t="s">
        <v>43</v>
      </c>
      <c r="D16" s="47"/>
      <c r="E16" s="47"/>
      <c r="F16" s="43"/>
      <c r="G16" s="43"/>
      <c r="H16" s="43"/>
      <c r="I16" s="43"/>
      <c r="J16" s="41"/>
      <c r="K16" s="43"/>
      <c r="L16" s="44">
        <f t="shared" si="0"/>
        <v>0</v>
      </c>
    </row>
    <row r="17" spans="1:13" ht="14.25">
      <c r="A17" s="45">
        <v>7</v>
      </c>
      <c r="B17" s="46">
        <v>160</v>
      </c>
      <c r="C17" s="40" t="s">
        <v>44</v>
      </c>
      <c r="D17" s="47"/>
      <c r="E17" s="47"/>
      <c r="F17" s="43"/>
      <c r="G17" s="43"/>
      <c r="H17" s="43"/>
      <c r="I17" s="43"/>
      <c r="J17" s="41"/>
      <c r="K17" s="43"/>
      <c r="L17" s="44">
        <f t="shared" si="0"/>
        <v>0</v>
      </c>
    </row>
    <row r="18" spans="1:13" ht="14.25">
      <c r="A18" s="45">
        <v>8</v>
      </c>
      <c r="B18" s="46">
        <v>170</v>
      </c>
      <c r="C18" s="40" t="s">
        <v>45</v>
      </c>
      <c r="D18" s="47"/>
      <c r="E18" s="47"/>
      <c r="F18" s="43"/>
      <c r="G18" s="43"/>
      <c r="H18" s="43"/>
      <c r="I18" s="43"/>
      <c r="J18" s="41"/>
      <c r="K18" s="43"/>
      <c r="L18" s="44">
        <f t="shared" si="0"/>
        <v>0</v>
      </c>
    </row>
    <row r="19" spans="1:13" ht="14.25">
      <c r="A19" s="45">
        <v>9</v>
      </c>
      <c r="B19" s="46">
        <v>180</v>
      </c>
      <c r="C19" s="40" t="s">
        <v>46</v>
      </c>
      <c r="D19" s="47"/>
      <c r="E19" s="47"/>
      <c r="F19" s="43"/>
      <c r="G19" s="43"/>
      <c r="H19" s="43"/>
      <c r="I19" s="43"/>
      <c r="J19" s="41"/>
      <c r="K19" s="43"/>
      <c r="L19" s="44">
        <f t="shared" si="0"/>
        <v>0</v>
      </c>
    </row>
    <row r="20" spans="1:13" ht="14.25">
      <c r="A20" s="45">
        <v>10</v>
      </c>
      <c r="B20" s="46">
        <v>190</v>
      </c>
      <c r="C20" s="40" t="s">
        <v>47</v>
      </c>
      <c r="D20" s="47"/>
      <c r="E20" s="47"/>
      <c r="F20" s="43"/>
      <c r="G20" s="43"/>
      <c r="H20" s="43"/>
      <c r="I20" s="43"/>
      <c r="J20" s="41"/>
      <c r="K20" s="43"/>
      <c r="L20" s="44">
        <f t="shared" si="0"/>
        <v>0</v>
      </c>
    </row>
    <row r="21" spans="1:13" ht="14.25">
      <c r="A21" s="45">
        <v>11</v>
      </c>
      <c r="B21" s="46">
        <v>191</v>
      </c>
      <c r="C21" s="40" t="s">
        <v>48</v>
      </c>
      <c r="D21" s="47"/>
      <c r="E21" s="47"/>
      <c r="F21" s="43"/>
      <c r="G21" s="43"/>
      <c r="H21" s="43"/>
      <c r="I21" s="43"/>
      <c r="J21" s="41"/>
      <c r="K21" s="43"/>
      <c r="L21" s="44">
        <f t="shared" si="0"/>
        <v>0</v>
      </c>
      <c r="M21" s="48"/>
    </row>
    <row r="22" spans="1:13" ht="14.25">
      <c r="A22" s="45">
        <v>12</v>
      </c>
      <c r="B22" s="46">
        <v>192</v>
      </c>
      <c r="C22" s="40" t="s">
        <v>49</v>
      </c>
      <c r="D22" s="47"/>
      <c r="E22" s="47"/>
      <c r="F22" s="43"/>
      <c r="G22" s="43"/>
      <c r="H22" s="43"/>
      <c r="I22" s="43"/>
      <c r="J22" s="41"/>
      <c r="K22" s="43"/>
      <c r="L22" s="44">
        <f t="shared" si="0"/>
        <v>0</v>
      </c>
    </row>
    <row r="23" spans="1:13" ht="14.25">
      <c r="A23" s="45">
        <v>13</v>
      </c>
      <c r="B23" s="46">
        <v>193</v>
      </c>
      <c r="C23" s="40" t="s">
        <v>50</v>
      </c>
      <c r="D23" s="47"/>
      <c r="E23" s="47"/>
      <c r="F23" s="43"/>
      <c r="G23" s="43"/>
      <c r="H23" s="43"/>
      <c r="I23" s="43"/>
      <c r="J23" s="41"/>
      <c r="K23" s="43"/>
      <c r="L23" s="44">
        <f t="shared" si="0"/>
        <v>0</v>
      </c>
    </row>
    <row r="24" spans="1:13" ht="14.25">
      <c r="A24" s="45">
        <v>14</v>
      </c>
      <c r="B24" s="46">
        <v>194</v>
      </c>
      <c r="C24" s="40" t="s">
        <v>51</v>
      </c>
      <c r="D24" s="47"/>
      <c r="E24" s="47"/>
      <c r="F24" s="43"/>
      <c r="G24" s="43"/>
      <c r="H24" s="43"/>
      <c r="I24" s="43"/>
      <c r="J24" s="41"/>
      <c r="K24" s="43"/>
      <c r="L24" s="44">
        <f t="shared" si="0"/>
        <v>0</v>
      </c>
    </row>
    <row r="25" spans="1:13" ht="15" thickBot="1">
      <c r="A25" s="49">
        <v>15</v>
      </c>
      <c r="B25" s="50"/>
      <c r="C25" s="51" t="s">
        <v>52</v>
      </c>
      <c r="D25" s="52"/>
      <c r="E25" s="52"/>
      <c r="F25" s="43"/>
      <c r="G25" s="43"/>
      <c r="H25" s="43"/>
      <c r="I25" s="43"/>
      <c r="J25" s="41"/>
      <c r="K25" s="43"/>
      <c r="L25" s="53">
        <f t="shared" si="0"/>
        <v>0</v>
      </c>
    </row>
    <row r="26" spans="1:13" ht="15" thickBot="1">
      <c r="A26" s="54">
        <v>16</v>
      </c>
      <c r="B26" s="55" t="s">
        <v>53</v>
      </c>
      <c r="C26" s="56"/>
      <c r="D26" s="57">
        <f t="shared" ref="D26:I26" si="1">SUM(D11:D25)</f>
        <v>0</v>
      </c>
      <c r="E26" s="57">
        <f t="shared" si="1"/>
        <v>0</v>
      </c>
      <c r="F26" s="58">
        <f t="shared" si="1"/>
        <v>0</v>
      </c>
      <c r="G26" s="58">
        <f t="shared" si="1"/>
        <v>0</v>
      </c>
      <c r="H26" s="58">
        <f t="shared" si="1"/>
        <v>0</v>
      </c>
      <c r="I26" s="58">
        <f t="shared" si="1"/>
        <v>0</v>
      </c>
      <c r="J26" s="58">
        <f>O26</f>
        <v>0</v>
      </c>
      <c r="K26" s="58">
        <f>SUM(K11:K25)</f>
        <v>0</v>
      </c>
      <c r="L26" s="59">
        <f t="shared" si="0"/>
        <v>0</v>
      </c>
    </row>
    <row r="27" spans="1:13" ht="14.25" thickBot="1">
      <c r="A27" s="60"/>
      <c r="B27" s="60"/>
      <c r="C27" s="61"/>
      <c r="D27" s="61"/>
      <c r="E27" s="61"/>
      <c r="F27" s="61"/>
      <c r="G27" s="61"/>
      <c r="H27" s="61"/>
      <c r="I27" s="61"/>
      <c r="J27" s="62"/>
      <c r="K27" s="61"/>
      <c r="L27" s="61"/>
    </row>
    <row r="28" spans="1:13" ht="14.25">
      <c r="A28" s="112" t="s">
        <v>54</v>
      </c>
      <c r="B28" s="113"/>
      <c r="C28" s="113"/>
      <c r="D28" s="113"/>
      <c r="E28" s="114"/>
      <c r="F28" s="63"/>
      <c r="G28" s="63"/>
      <c r="H28" s="64" t="s">
        <v>7</v>
      </c>
      <c r="I28" s="64" t="s">
        <v>8</v>
      </c>
      <c r="J28" s="64" t="s">
        <v>9</v>
      </c>
      <c r="K28" s="64" t="s">
        <v>10</v>
      </c>
      <c r="L28" s="65"/>
    </row>
    <row r="29" spans="1:13" ht="14.25">
      <c r="A29" s="115" t="s">
        <v>55</v>
      </c>
      <c r="B29" s="116"/>
      <c r="C29" s="116"/>
      <c r="D29" s="116"/>
      <c r="E29" s="117"/>
      <c r="F29" s="66" t="s">
        <v>14</v>
      </c>
      <c r="G29" s="67" t="s">
        <v>15</v>
      </c>
      <c r="H29" s="66" t="s">
        <v>16</v>
      </c>
      <c r="I29" s="66" t="s">
        <v>17</v>
      </c>
      <c r="J29" s="66" t="s">
        <v>18</v>
      </c>
      <c r="K29" s="66" t="s">
        <v>19</v>
      </c>
      <c r="L29" s="68" t="s">
        <v>27</v>
      </c>
    </row>
    <row r="30" spans="1:13" ht="14.25">
      <c r="A30" s="69">
        <v>17</v>
      </c>
      <c r="B30" s="70">
        <v>213</v>
      </c>
      <c r="C30" s="71" t="s">
        <v>56</v>
      </c>
      <c r="D30" s="72"/>
      <c r="E30" s="72"/>
      <c r="F30" s="43"/>
      <c r="G30" s="43"/>
      <c r="H30" s="43"/>
      <c r="I30" s="43"/>
      <c r="J30" s="41"/>
      <c r="K30" s="43"/>
      <c r="L30" s="73">
        <f t="shared" ref="L30:L40" si="2">SUM(F30:K30)</f>
        <v>0</v>
      </c>
    </row>
    <row r="31" spans="1:13" ht="14.25">
      <c r="A31" s="45">
        <v>18</v>
      </c>
      <c r="B31" s="39">
        <v>214</v>
      </c>
      <c r="C31" s="40" t="s">
        <v>57</v>
      </c>
      <c r="D31" s="47"/>
      <c r="E31" s="47"/>
      <c r="F31" s="43"/>
      <c r="G31" s="43"/>
      <c r="H31" s="43"/>
      <c r="I31" s="43"/>
      <c r="J31" s="41"/>
      <c r="K31" s="43"/>
      <c r="L31" s="44">
        <f t="shared" si="2"/>
        <v>0</v>
      </c>
    </row>
    <row r="32" spans="1:13" ht="14.25">
      <c r="A32" s="45">
        <v>19</v>
      </c>
      <c r="B32" s="39">
        <v>215</v>
      </c>
      <c r="C32" s="40" t="s">
        <v>58</v>
      </c>
      <c r="D32" s="47"/>
      <c r="E32" s="47"/>
      <c r="F32" s="43"/>
      <c r="G32" s="43"/>
      <c r="H32" s="43"/>
      <c r="I32" s="43"/>
      <c r="J32" s="41"/>
      <c r="K32" s="43"/>
      <c r="L32" s="44">
        <f t="shared" si="2"/>
        <v>0</v>
      </c>
    </row>
    <row r="33" spans="1:12" ht="14.25">
      <c r="A33" s="45">
        <v>20</v>
      </c>
      <c r="B33" s="39">
        <v>216</v>
      </c>
      <c r="C33" s="40" t="s">
        <v>59</v>
      </c>
      <c r="D33" s="47"/>
      <c r="E33" s="47"/>
      <c r="F33" s="43"/>
      <c r="G33" s="43"/>
      <c r="H33" s="43"/>
      <c r="I33" s="43"/>
      <c r="J33" s="41"/>
      <c r="K33" s="43"/>
      <c r="L33" s="44">
        <f t="shared" si="2"/>
        <v>0</v>
      </c>
    </row>
    <row r="34" spans="1:12" ht="14.25">
      <c r="A34" s="45">
        <v>21</v>
      </c>
      <c r="B34" s="39">
        <v>217</v>
      </c>
      <c r="C34" s="40" t="s">
        <v>60</v>
      </c>
      <c r="D34" s="47"/>
      <c r="E34" s="47"/>
      <c r="F34" s="43"/>
      <c r="G34" s="43"/>
      <c r="H34" s="43"/>
      <c r="I34" s="43"/>
      <c r="J34" s="41"/>
      <c r="K34" s="43"/>
      <c r="L34" s="44">
        <f t="shared" si="2"/>
        <v>0</v>
      </c>
    </row>
    <row r="35" spans="1:12" ht="14.25">
      <c r="A35" s="45">
        <v>22</v>
      </c>
      <c r="B35" s="39">
        <v>218</v>
      </c>
      <c r="C35" s="40" t="s">
        <v>61</v>
      </c>
      <c r="D35" s="47"/>
      <c r="E35" s="47"/>
      <c r="F35" s="43"/>
      <c r="G35" s="43"/>
      <c r="H35" s="43"/>
      <c r="I35" s="43"/>
      <c r="J35" s="41"/>
      <c r="K35" s="43"/>
      <c r="L35" s="44">
        <f t="shared" si="2"/>
        <v>0</v>
      </c>
    </row>
    <row r="36" spans="1:12" ht="14.25">
      <c r="A36" s="45">
        <v>23</v>
      </c>
      <c r="B36" s="39">
        <v>218</v>
      </c>
      <c r="C36" s="40" t="s">
        <v>62</v>
      </c>
      <c r="D36" s="47"/>
      <c r="E36" s="47"/>
      <c r="F36" s="43"/>
      <c r="G36" s="43"/>
      <c r="H36" s="43"/>
      <c r="I36" s="43"/>
      <c r="J36" s="41"/>
      <c r="K36" s="43"/>
      <c r="L36" s="44">
        <f t="shared" si="2"/>
        <v>0</v>
      </c>
    </row>
    <row r="37" spans="1:12" ht="14.25">
      <c r="A37" s="45">
        <v>24</v>
      </c>
      <c r="B37" s="39">
        <v>218</v>
      </c>
      <c r="C37" s="40" t="s">
        <v>63</v>
      </c>
      <c r="D37" s="47"/>
      <c r="E37" s="47"/>
      <c r="F37" s="43"/>
      <c r="G37" s="43"/>
      <c r="H37" s="43"/>
      <c r="I37" s="43"/>
      <c r="J37" s="41"/>
      <c r="K37" s="43"/>
      <c r="L37" s="44">
        <f t="shared" si="2"/>
        <v>0</v>
      </c>
    </row>
    <row r="38" spans="1:12" ht="14.25">
      <c r="A38" s="45">
        <v>25</v>
      </c>
      <c r="B38" s="39">
        <v>218</v>
      </c>
      <c r="C38" s="40" t="s">
        <v>64</v>
      </c>
      <c r="D38" s="47"/>
      <c r="E38" s="47"/>
      <c r="F38" s="43"/>
      <c r="G38" s="43"/>
      <c r="H38" s="43"/>
      <c r="I38" s="43"/>
      <c r="J38" s="41"/>
      <c r="K38" s="43"/>
      <c r="L38" s="44">
        <f t="shared" si="2"/>
        <v>0</v>
      </c>
    </row>
    <row r="39" spans="1:12" ht="14.25">
      <c r="A39" s="45">
        <v>26</v>
      </c>
      <c r="B39" s="39">
        <v>218</v>
      </c>
      <c r="C39" s="40" t="s">
        <v>65</v>
      </c>
      <c r="D39" s="47"/>
      <c r="E39" s="47"/>
      <c r="F39" s="43"/>
      <c r="G39" s="43"/>
      <c r="H39" s="43"/>
      <c r="I39" s="43"/>
      <c r="J39" s="41"/>
      <c r="K39" s="43"/>
      <c r="L39" s="44">
        <f t="shared" si="2"/>
        <v>0</v>
      </c>
    </row>
    <row r="40" spans="1:12" ht="14.25">
      <c r="A40" s="45">
        <v>27</v>
      </c>
      <c r="B40" s="39">
        <v>218</v>
      </c>
      <c r="C40" s="40" t="s">
        <v>66</v>
      </c>
      <c r="D40" s="47"/>
      <c r="E40" s="47"/>
      <c r="F40" s="43"/>
      <c r="G40" s="43"/>
      <c r="H40" s="43"/>
      <c r="I40" s="43"/>
      <c r="J40" s="41"/>
      <c r="K40" s="43"/>
      <c r="L40" s="44">
        <f t="shared" si="2"/>
        <v>0</v>
      </c>
    </row>
    <row r="41" spans="1:12" ht="14.25">
      <c r="A41" s="45">
        <v>28</v>
      </c>
      <c r="B41" s="39">
        <v>218</v>
      </c>
      <c r="C41" s="40" t="s">
        <v>67</v>
      </c>
      <c r="D41" s="47"/>
      <c r="E41" s="47"/>
      <c r="F41" s="43"/>
      <c r="G41" s="43"/>
      <c r="H41" s="43"/>
      <c r="I41" s="43"/>
      <c r="J41" s="41"/>
      <c r="K41" s="43"/>
      <c r="L41" s="44"/>
    </row>
    <row r="42" spans="1:12" ht="14.25">
      <c r="A42" s="45">
        <v>29</v>
      </c>
      <c r="B42" s="39">
        <v>218</v>
      </c>
      <c r="C42" s="40" t="s">
        <v>68</v>
      </c>
      <c r="D42" s="47"/>
      <c r="E42" s="47"/>
      <c r="F42" s="43"/>
      <c r="G42" s="43"/>
      <c r="H42" s="43"/>
      <c r="I42" s="43"/>
      <c r="J42" s="41"/>
      <c r="K42" s="43"/>
      <c r="L42" s="44">
        <f t="shared" ref="L42:L51" si="3">SUM(F42:K42)</f>
        <v>0</v>
      </c>
    </row>
    <row r="43" spans="1:12" ht="14.25">
      <c r="A43" s="45">
        <v>30</v>
      </c>
      <c r="B43" s="39">
        <v>219</v>
      </c>
      <c r="C43" s="40" t="s">
        <v>69</v>
      </c>
      <c r="D43" s="47"/>
      <c r="E43" s="47"/>
      <c r="F43" s="43"/>
      <c r="G43" s="43"/>
      <c r="H43" s="43"/>
      <c r="I43" s="43"/>
      <c r="J43" s="41"/>
      <c r="K43" s="43"/>
      <c r="L43" s="44">
        <f t="shared" si="3"/>
        <v>0</v>
      </c>
    </row>
    <row r="44" spans="1:12" ht="14.25">
      <c r="A44" s="45">
        <v>31</v>
      </c>
      <c r="B44" s="39">
        <v>219</v>
      </c>
      <c r="C44" s="40" t="s">
        <v>70</v>
      </c>
      <c r="D44" s="47"/>
      <c r="E44" s="47"/>
      <c r="F44" s="43"/>
      <c r="G44" s="43"/>
      <c r="H44" s="43"/>
      <c r="I44" s="43"/>
      <c r="J44" s="41"/>
      <c r="K44" s="43"/>
      <c r="L44" s="44">
        <f t="shared" si="3"/>
        <v>0</v>
      </c>
    </row>
    <row r="45" spans="1:12" ht="14.25">
      <c r="A45" s="45">
        <v>32</v>
      </c>
      <c r="B45" s="39">
        <v>221</v>
      </c>
      <c r="C45" s="40" t="s">
        <v>71</v>
      </c>
      <c r="D45" s="47"/>
      <c r="E45" s="47"/>
      <c r="F45" s="43"/>
      <c r="G45" s="43"/>
      <c r="H45" s="43"/>
      <c r="I45" s="43"/>
      <c r="J45" s="41"/>
      <c r="K45" s="43"/>
      <c r="L45" s="44">
        <f t="shared" si="3"/>
        <v>0</v>
      </c>
    </row>
    <row r="46" spans="1:12" ht="14.25">
      <c r="A46" s="45">
        <v>33</v>
      </c>
      <c r="B46" s="39">
        <v>226</v>
      </c>
      <c r="C46" s="40" t="s">
        <v>72</v>
      </c>
      <c r="D46" s="47"/>
      <c r="E46" s="47"/>
      <c r="F46" s="43"/>
      <c r="G46" s="43"/>
      <c r="H46" s="43"/>
      <c r="I46" s="41"/>
      <c r="J46" s="41"/>
      <c r="K46" s="43"/>
      <c r="L46" s="44">
        <f t="shared" si="3"/>
        <v>0</v>
      </c>
    </row>
    <row r="47" spans="1:12" ht="14.25">
      <c r="A47" s="45">
        <v>34</v>
      </c>
      <c r="B47" s="39">
        <v>227</v>
      </c>
      <c r="C47" s="40" t="s">
        <v>73</v>
      </c>
      <c r="D47" s="47"/>
      <c r="E47" s="47"/>
      <c r="F47" s="43"/>
      <c r="G47" s="43"/>
      <c r="H47" s="43"/>
      <c r="I47" s="43"/>
      <c r="J47" s="41"/>
      <c r="K47" s="43"/>
      <c r="L47" s="44">
        <f t="shared" si="3"/>
        <v>0</v>
      </c>
    </row>
    <row r="48" spans="1:12" ht="14.25">
      <c r="A48" s="45">
        <v>35</v>
      </c>
      <c r="B48" s="39">
        <v>241</v>
      </c>
      <c r="C48" s="40" t="s">
        <v>74</v>
      </c>
      <c r="D48" s="47"/>
      <c r="E48" s="47"/>
      <c r="F48" s="43"/>
      <c r="G48" s="43"/>
      <c r="H48" s="43"/>
      <c r="I48" s="41"/>
      <c r="J48" s="41"/>
      <c r="K48" s="43"/>
      <c r="L48" s="44">
        <f t="shared" si="3"/>
        <v>0</v>
      </c>
    </row>
    <row r="49" spans="1:12" ht="14.25">
      <c r="A49" s="45">
        <v>36</v>
      </c>
      <c r="B49" s="39" t="s">
        <v>75</v>
      </c>
      <c r="C49" s="40" t="s">
        <v>76</v>
      </c>
      <c r="D49" s="47"/>
      <c r="E49" s="47"/>
      <c r="F49" s="43"/>
      <c r="G49" s="43"/>
      <c r="H49" s="43"/>
      <c r="I49" s="43"/>
      <c r="J49" s="41"/>
      <c r="K49" s="43"/>
      <c r="L49" s="44">
        <f t="shared" si="3"/>
        <v>0</v>
      </c>
    </row>
    <row r="50" spans="1:12" ht="15" thickBot="1">
      <c r="A50" s="45">
        <v>37</v>
      </c>
      <c r="B50" s="74" t="s">
        <v>77</v>
      </c>
      <c r="C50" s="51" t="s">
        <v>78</v>
      </c>
      <c r="D50" s="52"/>
      <c r="E50" s="52"/>
      <c r="F50" s="43"/>
      <c r="G50" s="43"/>
      <c r="H50" s="43"/>
      <c r="I50" s="43"/>
      <c r="J50" s="41"/>
      <c r="K50" s="43"/>
      <c r="L50" s="53">
        <f t="shared" si="3"/>
        <v>0</v>
      </c>
    </row>
    <row r="51" spans="1:12" ht="16.5" thickBot="1">
      <c r="A51" s="75">
        <v>38</v>
      </c>
      <c r="B51" s="76" t="s">
        <v>53</v>
      </c>
      <c r="C51" s="77"/>
      <c r="D51" s="57">
        <f t="shared" ref="D51:I51" si="4">SUM(D30:D50)</f>
        <v>0</v>
      </c>
      <c r="E51" s="57">
        <f t="shared" si="4"/>
        <v>0</v>
      </c>
      <c r="F51" s="58">
        <f t="shared" si="4"/>
        <v>0</v>
      </c>
      <c r="G51" s="58">
        <f t="shared" si="4"/>
        <v>0</v>
      </c>
      <c r="H51" s="58">
        <f t="shared" si="4"/>
        <v>0</v>
      </c>
      <c r="I51" s="58">
        <f t="shared" si="4"/>
        <v>0</v>
      </c>
      <c r="J51" s="58">
        <f>O51</f>
        <v>0</v>
      </c>
      <c r="K51" s="58">
        <f>SUM(K30:K50)</f>
        <v>0</v>
      </c>
      <c r="L51" s="59">
        <f t="shared" si="3"/>
        <v>0</v>
      </c>
    </row>
    <row r="52" spans="1:12" ht="14.25" thickBot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 ht="15" thickBot="1">
      <c r="A53" s="78">
        <v>39</v>
      </c>
      <c r="B53" s="79" t="s">
        <v>79</v>
      </c>
      <c r="C53" s="80"/>
      <c r="D53" s="81">
        <f t="shared" ref="D53:K53" si="5">+D51+D26</f>
        <v>0</v>
      </c>
      <c r="E53" s="81">
        <f t="shared" si="5"/>
        <v>0</v>
      </c>
      <c r="F53" s="58">
        <f t="shared" si="5"/>
        <v>0</v>
      </c>
      <c r="G53" s="58">
        <f t="shared" si="5"/>
        <v>0</v>
      </c>
      <c r="H53" s="58">
        <f t="shared" si="5"/>
        <v>0</v>
      </c>
      <c r="I53" s="58">
        <f t="shared" si="5"/>
        <v>0</v>
      </c>
      <c r="J53" s="58">
        <f t="shared" si="5"/>
        <v>0</v>
      </c>
      <c r="K53" s="58">
        <f t="shared" si="5"/>
        <v>0</v>
      </c>
      <c r="L53" s="59">
        <f t="shared" ref="L53:L60" si="6">SUM(F53:K53)</f>
        <v>0</v>
      </c>
    </row>
    <row r="54" spans="1:12" ht="14.25">
      <c r="A54" s="45">
        <v>40</v>
      </c>
      <c r="B54" s="118" t="s">
        <v>92</v>
      </c>
      <c r="C54" s="119"/>
      <c r="D54" s="120"/>
      <c r="E54" s="82"/>
      <c r="F54" s="41"/>
      <c r="G54" s="41"/>
      <c r="H54" s="41"/>
      <c r="I54" s="41"/>
      <c r="J54" s="41"/>
      <c r="K54" s="43">
        <f>+L53*0.133</f>
        <v>0</v>
      </c>
      <c r="L54" s="73">
        <f t="shared" si="6"/>
        <v>0</v>
      </c>
    </row>
    <row r="55" spans="1:12" ht="14.25">
      <c r="A55" s="45">
        <v>41</v>
      </c>
      <c r="B55" s="39">
        <v>231</v>
      </c>
      <c r="C55" s="121" t="s">
        <v>80</v>
      </c>
      <c r="D55" s="122"/>
      <c r="E55" s="82"/>
      <c r="F55" s="83"/>
      <c r="G55" s="83"/>
      <c r="H55" s="43"/>
      <c r="I55" s="83"/>
      <c r="J55" s="83"/>
      <c r="K55" s="83"/>
      <c r="L55" s="44">
        <f t="shared" si="6"/>
        <v>0</v>
      </c>
    </row>
    <row r="56" spans="1:12" ht="14.25">
      <c r="A56" s="45">
        <v>42</v>
      </c>
      <c r="B56" s="39"/>
      <c r="C56" s="121" t="s">
        <v>81</v>
      </c>
      <c r="D56" s="122"/>
      <c r="E56" s="82"/>
      <c r="F56" s="41"/>
      <c r="G56" s="41"/>
      <c r="H56" s="41"/>
      <c r="I56" s="41"/>
      <c r="J56" s="43"/>
      <c r="K56" s="41"/>
      <c r="L56" s="44">
        <f t="shared" si="6"/>
        <v>0</v>
      </c>
    </row>
    <row r="57" spans="1:12" ht="14.25">
      <c r="A57" s="45">
        <v>43</v>
      </c>
      <c r="B57" s="39">
        <v>261</v>
      </c>
      <c r="C57" s="121" t="s">
        <v>82</v>
      </c>
      <c r="D57" s="122"/>
      <c r="E57" s="82"/>
      <c r="F57" s="43"/>
      <c r="G57" s="43"/>
      <c r="H57" s="84"/>
      <c r="I57" s="43"/>
      <c r="J57" s="41"/>
      <c r="K57" s="43"/>
      <c r="L57" s="44">
        <f t="shared" si="6"/>
        <v>0</v>
      </c>
    </row>
    <row r="58" spans="1:12" ht="14.25">
      <c r="A58" s="45">
        <v>44</v>
      </c>
      <c r="B58" s="39">
        <v>271</v>
      </c>
      <c r="C58" s="121" t="s">
        <v>83</v>
      </c>
      <c r="D58" s="122"/>
      <c r="E58" s="82"/>
      <c r="F58" s="83"/>
      <c r="G58" s="83"/>
      <c r="H58" s="83"/>
      <c r="I58" s="83"/>
      <c r="J58" s="41"/>
      <c r="K58" s="43"/>
      <c r="L58" s="44">
        <f t="shared" si="6"/>
        <v>0</v>
      </c>
    </row>
    <row r="59" spans="1:12" ht="14.25">
      <c r="A59" s="45">
        <v>45</v>
      </c>
      <c r="B59" s="39"/>
      <c r="C59" s="121" t="s">
        <v>84</v>
      </c>
      <c r="D59" s="122"/>
      <c r="E59" s="82"/>
      <c r="F59" s="41"/>
      <c r="G59" s="41"/>
      <c r="H59" s="83"/>
      <c r="I59" s="41"/>
      <c r="J59" s="41"/>
      <c r="K59" s="41"/>
      <c r="L59" s="44">
        <f t="shared" si="6"/>
        <v>0</v>
      </c>
    </row>
    <row r="60" spans="1:12" ht="15" thickBot="1">
      <c r="A60" s="85">
        <v>46</v>
      </c>
      <c r="B60" s="123" t="s">
        <v>85</v>
      </c>
      <c r="C60" s="124"/>
      <c r="D60" s="125"/>
      <c r="E60" s="86"/>
      <c r="F60" s="87">
        <f t="shared" ref="F60:K60" si="7">SUM(F54:F59)</f>
        <v>0</v>
      </c>
      <c r="G60" s="87">
        <f t="shared" si="7"/>
        <v>0</v>
      </c>
      <c r="H60" s="87">
        <f t="shared" si="7"/>
        <v>0</v>
      </c>
      <c r="I60" s="87">
        <f t="shared" si="7"/>
        <v>0</v>
      </c>
      <c r="J60" s="87">
        <f t="shared" si="7"/>
        <v>0</v>
      </c>
      <c r="K60" s="87">
        <f t="shared" si="7"/>
        <v>0</v>
      </c>
      <c r="L60" s="88">
        <f t="shared" si="6"/>
        <v>0</v>
      </c>
    </row>
    <row r="61" spans="1:12" ht="15" thickBot="1">
      <c r="A61" s="54">
        <v>47</v>
      </c>
      <c r="B61" s="126" t="s">
        <v>86</v>
      </c>
      <c r="C61" s="127"/>
      <c r="D61" s="128"/>
      <c r="E61" s="89"/>
      <c r="F61" s="90">
        <f t="shared" ref="F61:L61" si="8">+F53+F60</f>
        <v>0</v>
      </c>
      <c r="G61" s="90">
        <f t="shared" si="8"/>
        <v>0</v>
      </c>
      <c r="H61" s="90">
        <f t="shared" si="8"/>
        <v>0</v>
      </c>
      <c r="I61" s="90">
        <f t="shared" si="8"/>
        <v>0</v>
      </c>
      <c r="J61" s="90">
        <f t="shared" si="8"/>
        <v>0</v>
      </c>
      <c r="K61" s="90">
        <f t="shared" si="8"/>
        <v>0</v>
      </c>
      <c r="L61" s="91">
        <f t="shared" si="8"/>
        <v>0</v>
      </c>
    </row>
    <row r="62" spans="1:12">
      <c r="F62" s="92"/>
      <c r="G62" s="92"/>
      <c r="H62" s="92"/>
      <c r="I62" s="92"/>
      <c r="J62" s="92"/>
      <c r="K62" s="92"/>
      <c r="L62" s="92"/>
    </row>
  </sheetData>
  <mergeCells count="15">
    <mergeCell ref="A29:E29"/>
    <mergeCell ref="B54:D54"/>
    <mergeCell ref="C59:D59"/>
    <mergeCell ref="B60:D60"/>
    <mergeCell ref="B61:D61"/>
    <mergeCell ref="C55:D55"/>
    <mergeCell ref="C56:D56"/>
    <mergeCell ref="C57:D57"/>
    <mergeCell ref="C58:D58"/>
    <mergeCell ref="A1:L1"/>
    <mergeCell ref="A2:L2"/>
    <mergeCell ref="D6:E6"/>
    <mergeCell ref="F6:L6"/>
    <mergeCell ref="A10:C10"/>
    <mergeCell ref="A28:E28"/>
  </mergeCells>
  <phoneticPr fontId="0" type="noConversion"/>
  <printOptions horizontalCentered="1" verticalCentered="1"/>
  <pageMargins left="0.25" right="0.25" top="0.28000000000000003" bottom="0.27" header="0.25" footer="0.18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workbookViewId="0">
      <selection activeCell="G14" sqref="G14"/>
    </sheetView>
  </sheetViews>
  <sheetFormatPr defaultRowHeight="13.5"/>
  <cols>
    <col min="1" max="1" width="4" customWidth="1"/>
    <col min="2" max="2" width="5.5703125" customWidth="1"/>
    <col min="3" max="3" width="18.28515625" customWidth="1"/>
    <col min="4" max="5" width="7.42578125" customWidth="1"/>
    <col min="6" max="6" width="12" customWidth="1"/>
    <col min="7" max="8" width="10.85546875" customWidth="1"/>
    <col min="9" max="9" width="12.28515625" customWidth="1"/>
    <col min="10" max="10" width="7.85546875" customWidth="1"/>
    <col min="11" max="11" width="10.85546875" customWidth="1"/>
    <col min="12" max="12" width="12.140625" customWidth="1"/>
  </cols>
  <sheetData>
    <row r="1" spans="1:12" ht="14.25">
      <c r="A1" s="100" t="s">
        <v>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>
      <c r="A2" s="102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>
      <c r="A3" s="1"/>
      <c r="B3" s="2"/>
      <c r="C3" s="2"/>
      <c r="D3" s="2"/>
      <c r="E3" s="2"/>
      <c r="F3" s="2"/>
      <c r="G3" s="2"/>
      <c r="H3" s="2"/>
      <c r="I3" s="2"/>
      <c r="J3" s="2"/>
      <c r="K3" s="3"/>
      <c r="L3" s="4"/>
    </row>
    <row r="4" spans="1:12" ht="18" customHeight="1">
      <c r="A4" s="5" t="s">
        <v>91</v>
      </c>
      <c r="B4" s="6"/>
      <c r="C4" s="7"/>
      <c r="D4" s="8"/>
      <c r="E4" s="8"/>
      <c r="F4" s="3"/>
      <c r="G4" s="3"/>
      <c r="H4" s="3"/>
      <c r="I4" s="3"/>
      <c r="J4" s="3"/>
      <c r="K4" s="9" t="s">
        <v>1</v>
      </c>
      <c r="L4" s="10"/>
    </row>
    <row r="5" spans="1:12" ht="15" thickBot="1">
      <c r="A5" s="8"/>
      <c r="B5" s="6"/>
      <c r="C5" s="7"/>
      <c r="D5" s="7"/>
      <c r="E5" s="7"/>
      <c r="F5" s="11"/>
      <c r="G5" s="11"/>
      <c r="H5" s="11"/>
      <c r="I5" s="12"/>
      <c r="J5" s="11"/>
      <c r="K5" s="11"/>
      <c r="L5" s="13"/>
    </row>
    <row r="6" spans="1:12" ht="27">
      <c r="A6" s="14" t="s">
        <v>2</v>
      </c>
      <c r="B6" s="15"/>
      <c r="C6" s="16"/>
      <c r="D6" s="104" t="s">
        <v>3</v>
      </c>
      <c r="E6" s="105"/>
      <c r="F6" s="106" t="s">
        <v>4</v>
      </c>
      <c r="G6" s="107"/>
      <c r="H6" s="107"/>
      <c r="I6" s="107"/>
      <c r="J6" s="107"/>
      <c r="K6" s="107"/>
      <c r="L6" s="108"/>
    </row>
    <row r="7" spans="1:12" ht="14.25">
      <c r="A7" s="17"/>
      <c r="B7" s="18" t="s">
        <v>5</v>
      </c>
      <c r="C7" s="19" t="s">
        <v>6</v>
      </c>
      <c r="D7" s="20"/>
      <c r="E7" s="21"/>
      <c r="F7" s="22"/>
      <c r="G7" s="22"/>
      <c r="H7" s="23" t="s">
        <v>7</v>
      </c>
      <c r="I7" s="23" t="s">
        <v>8</v>
      </c>
      <c r="J7" s="23" t="s">
        <v>9</v>
      </c>
      <c r="K7" s="23" t="s">
        <v>10</v>
      </c>
      <c r="L7" s="24"/>
    </row>
    <row r="8" spans="1:12" ht="14.25">
      <c r="A8" s="25"/>
      <c r="B8" s="18"/>
      <c r="C8" s="19" t="s">
        <v>11</v>
      </c>
      <c r="D8" s="26" t="s">
        <v>12</v>
      </c>
      <c r="E8" s="27" t="s">
        <v>13</v>
      </c>
      <c r="F8" s="28" t="s">
        <v>14</v>
      </c>
      <c r="G8" s="28" t="s">
        <v>15</v>
      </c>
      <c r="H8" s="29" t="s">
        <v>16</v>
      </c>
      <c r="I8" s="29" t="s">
        <v>17</v>
      </c>
      <c r="J8" s="29" t="s">
        <v>18</v>
      </c>
      <c r="K8" s="29" t="s">
        <v>19</v>
      </c>
      <c r="L8" s="30"/>
    </row>
    <row r="9" spans="1:12" ht="15" thickBot="1">
      <c r="A9" s="17"/>
      <c r="B9" s="31"/>
      <c r="C9" s="19"/>
      <c r="D9" s="32" t="s">
        <v>20</v>
      </c>
      <c r="E9" s="33" t="s">
        <v>21</v>
      </c>
      <c r="F9" s="28" t="s">
        <v>89</v>
      </c>
      <c r="G9" s="28" t="s">
        <v>22</v>
      </c>
      <c r="H9" s="29" t="s">
        <v>23</v>
      </c>
      <c r="I9" s="29" t="s">
        <v>24</v>
      </c>
      <c r="J9" s="29" t="s">
        <v>25</v>
      </c>
      <c r="K9" s="29" t="s">
        <v>26</v>
      </c>
      <c r="L9" s="34" t="s">
        <v>27</v>
      </c>
    </row>
    <row r="10" spans="1:12" ht="14.25">
      <c r="A10" s="109" t="s">
        <v>28</v>
      </c>
      <c r="B10" s="110"/>
      <c r="C10" s="111"/>
      <c r="D10" s="35" t="s">
        <v>29</v>
      </c>
      <c r="E10" s="35" t="s">
        <v>30</v>
      </c>
      <c r="F10" s="36" t="s">
        <v>31</v>
      </c>
      <c r="G10" s="36" t="s">
        <v>32</v>
      </c>
      <c r="H10" s="36" t="s">
        <v>33</v>
      </c>
      <c r="I10" s="36" t="s">
        <v>34</v>
      </c>
      <c r="J10" s="36" t="s">
        <v>35</v>
      </c>
      <c r="K10" s="36" t="s">
        <v>36</v>
      </c>
      <c r="L10" s="37" t="s">
        <v>37</v>
      </c>
    </row>
    <row r="11" spans="1:12" ht="14.25">
      <c r="A11" s="38">
        <v>1</v>
      </c>
      <c r="B11" s="39">
        <v>122</v>
      </c>
      <c r="C11" s="40" t="s">
        <v>38</v>
      </c>
      <c r="D11" s="41"/>
      <c r="E11" s="42"/>
      <c r="F11" s="43">
        <f>+'DS-4096 05 Proforma '!F11-'DS-4096 05 Proforma  53'!F11</f>
        <v>0</v>
      </c>
      <c r="G11" s="43">
        <f>+'DS-4096 05 Proforma '!G11-'DS-4096 05 Proforma  53'!G11</f>
        <v>0</v>
      </c>
      <c r="H11" s="43">
        <f>+'DS-4096 05 Proforma '!H11-'DS-4096 05 Proforma  53'!H11</f>
        <v>0</v>
      </c>
      <c r="I11" s="41"/>
      <c r="J11" s="41"/>
      <c r="K11" s="43"/>
      <c r="L11" s="44">
        <f t="shared" ref="L11:L26" si="0">SUM(F11:K11)</f>
        <v>0</v>
      </c>
    </row>
    <row r="12" spans="1:12" ht="14.25">
      <c r="A12" s="45">
        <v>2</v>
      </c>
      <c r="B12" s="46">
        <v>110</v>
      </c>
      <c r="C12" s="40" t="s">
        <v>39</v>
      </c>
      <c r="D12" s="47"/>
      <c r="E12" s="47"/>
      <c r="F12" s="43">
        <f>+'DS-4096 05 Proforma '!F12-'DS-4096 05 Proforma  53'!F12</f>
        <v>0</v>
      </c>
      <c r="G12" s="43">
        <f>+'DS-4096 05 Proforma '!G12-'DS-4096 05 Proforma  53'!G12</f>
        <v>0</v>
      </c>
      <c r="H12" s="43">
        <f>+'DS-4096 05 Proforma '!H12-'DS-4096 05 Proforma  53'!H12</f>
        <v>0</v>
      </c>
      <c r="I12" s="43">
        <f>+'DS-4096 05 Proforma '!I12-'DS-4096 05 Proforma  53'!I12</f>
        <v>0</v>
      </c>
      <c r="J12" s="41"/>
      <c r="K12" s="43"/>
      <c r="L12" s="44">
        <f t="shared" si="0"/>
        <v>0</v>
      </c>
    </row>
    <row r="13" spans="1:12" ht="14.25">
      <c r="A13" s="45">
        <v>3</v>
      </c>
      <c r="B13" s="46">
        <v>120</v>
      </c>
      <c r="C13" s="40" t="s">
        <v>40</v>
      </c>
      <c r="D13" s="47"/>
      <c r="E13" s="47"/>
      <c r="F13" s="43">
        <f>+'DS-4096 05 Proforma '!F13-'DS-4096 05 Proforma  53'!F13</f>
        <v>0</v>
      </c>
      <c r="G13" s="43">
        <f>+'DS-4096 05 Proforma '!G13-'DS-4096 05 Proforma  53'!G13</f>
        <v>0</v>
      </c>
      <c r="H13" s="43">
        <f>+'DS-4096 05 Proforma '!H13-'DS-4096 05 Proforma  53'!H13</f>
        <v>0</v>
      </c>
      <c r="I13" s="43">
        <f>+'DS-4096 05 Proforma '!I13-'DS-4096 05 Proforma  53'!I13</f>
        <v>0</v>
      </c>
      <c r="J13" s="41"/>
      <c r="K13" s="43"/>
      <c r="L13" s="44">
        <f t="shared" si="0"/>
        <v>0</v>
      </c>
    </row>
    <row r="14" spans="1:12" ht="14.25">
      <c r="A14" s="45">
        <v>4</v>
      </c>
      <c r="B14" s="46">
        <v>130</v>
      </c>
      <c r="C14" s="40" t="s">
        <v>41</v>
      </c>
      <c r="D14" s="47"/>
      <c r="E14" s="47"/>
      <c r="F14" s="43">
        <f>+'DS-4096 05 Proforma '!F14-'DS-4096 05 Proforma  53'!F14</f>
        <v>0</v>
      </c>
      <c r="G14" s="43">
        <f>+'DS-4096 05 Proforma '!G14-'DS-4096 05 Proforma  53'!G14</f>
        <v>0</v>
      </c>
      <c r="H14" s="43">
        <f>+'DS-4096 05 Proforma '!H14-'DS-4096 05 Proforma  53'!H14</f>
        <v>0</v>
      </c>
      <c r="I14" s="43">
        <f>+'DS-4096 05 Proforma '!I14-'DS-4096 05 Proforma  53'!I14</f>
        <v>0</v>
      </c>
      <c r="J14" s="41"/>
      <c r="K14" s="43"/>
      <c r="L14" s="44">
        <f t="shared" si="0"/>
        <v>0</v>
      </c>
    </row>
    <row r="15" spans="1:12" ht="14.25">
      <c r="A15" s="45">
        <v>5</v>
      </c>
      <c r="B15" s="46">
        <v>140</v>
      </c>
      <c r="C15" s="40" t="s">
        <v>42</v>
      </c>
      <c r="D15" s="47"/>
      <c r="E15" s="47"/>
      <c r="F15" s="43">
        <f>+'DS-4096 05 Proforma '!F15-'DS-4096 05 Proforma  53'!F15</f>
        <v>0</v>
      </c>
      <c r="G15" s="43">
        <f>+'DS-4096 05 Proforma '!G15-'DS-4096 05 Proforma  53'!G15</f>
        <v>0</v>
      </c>
      <c r="H15" s="43">
        <f>+'DS-4096 05 Proforma '!H15-'DS-4096 05 Proforma  53'!H15</f>
        <v>0</v>
      </c>
      <c r="I15" s="43">
        <f>+'DS-4096 05 Proforma '!I15-'DS-4096 05 Proforma  53'!I15</f>
        <v>0</v>
      </c>
      <c r="J15" s="41"/>
      <c r="K15" s="43"/>
      <c r="L15" s="44">
        <f t="shared" si="0"/>
        <v>0</v>
      </c>
    </row>
    <row r="16" spans="1:12" ht="14.25">
      <c r="A16" s="45">
        <v>6</v>
      </c>
      <c r="B16" s="46">
        <v>150</v>
      </c>
      <c r="C16" s="40" t="s">
        <v>43</v>
      </c>
      <c r="D16" s="47"/>
      <c r="E16" s="47"/>
      <c r="F16" s="43">
        <f>+'DS-4096 05 Proforma '!F16-'DS-4096 05 Proforma  53'!F16</f>
        <v>0</v>
      </c>
      <c r="G16" s="43">
        <f>+'DS-4096 05 Proforma '!G16-'DS-4096 05 Proforma  53'!G16</f>
        <v>0</v>
      </c>
      <c r="H16" s="43">
        <f>+'DS-4096 05 Proforma '!H16-'DS-4096 05 Proforma  53'!H16</f>
        <v>0</v>
      </c>
      <c r="I16" s="43">
        <f>+'DS-4096 05 Proforma '!I16-'DS-4096 05 Proforma  53'!I16</f>
        <v>0</v>
      </c>
      <c r="J16" s="41"/>
      <c r="K16" s="43"/>
      <c r="L16" s="44">
        <f t="shared" si="0"/>
        <v>0</v>
      </c>
    </row>
    <row r="17" spans="1:13" ht="14.25">
      <c r="A17" s="45">
        <v>7</v>
      </c>
      <c r="B17" s="46">
        <v>160</v>
      </c>
      <c r="C17" s="40" t="s">
        <v>44</v>
      </c>
      <c r="D17" s="47"/>
      <c r="E17" s="47"/>
      <c r="F17" s="43">
        <f>+'DS-4096 05 Proforma '!F17-'DS-4096 05 Proforma  53'!F17</f>
        <v>0</v>
      </c>
      <c r="G17" s="43">
        <f>+'DS-4096 05 Proforma '!G17-'DS-4096 05 Proforma  53'!G17</f>
        <v>0</v>
      </c>
      <c r="H17" s="43">
        <f>+'DS-4096 05 Proforma '!H17-'DS-4096 05 Proforma  53'!H17</f>
        <v>0</v>
      </c>
      <c r="I17" s="43">
        <f>+'DS-4096 05 Proforma '!I17-'DS-4096 05 Proforma  53'!I17</f>
        <v>0</v>
      </c>
      <c r="J17" s="41"/>
      <c r="K17" s="43"/>
      <c r="L17" s="44">
        <f t="shared" si="0"/>
        <v>0</v>
      </c>
    </row>
    <row r="18" spans="1:13" ht="14.25">
      <c r="A18" s="45">
        <v>8</v>
      </c>
      <c r="B18" s="46">
        <v>170</v>
      </c>
      <c r="C18" s="40" t="s">
        <v>45</v>
      </c>
      <c r="D18" s="47"/>
      <c r="E18" s="47"/>
      <c r="F18" s="43">
        <f>+'DS-4096 05 Proforma '!F18-'DS-4096 05 Proforma  53'!F18</f>
        <v>0</v>
      </c>
      <c r="G18" s="43">
        <f>+'DS-4096 05 Proforma '!G18-'DS-4096 05 Proforma  53'!G18</f>
        <v>0</v>
      </c>
      <c r="H18" s="43">
        <f>+'DS-4096 05 Proforma '!H18-'DS-4096 05 Proforma  53'!H18</f>
        <v>0</v>
      </c>
      <c r="I18" s="43">
        <f>+'DS-4096 05 Proforma '!I18-'DS-4096 05 Proforma  53'!I18</f>
        <v>0</v>
      </c>
      <c r="J18" s="41"/>
      <c r="K18" s="43"/>
      <c r="L18" s="44">
        <f t="shared" si="0"/>
        <v>0</v>
      </c>
    </row>
    <row r="19" spans="1:13" ht="14.25">
      <c r="A19" s="45">
        <v>9</v>
      </c>
      <c r="B19" s="46">
        <v>180</v>
      </c>
      <c r="C19" s="40" t="s">
        <v>46</v>
      </c>
      <c r="D19" s="47"/>
      <c r="E19" s="47"/>
      <c r="F19" s="43">
        <f>+'DS-4096 05 Proforma '!F19-'DS-4096 05 Proforma  53'!F19</f>
        <v>0</v>
      </c>
      <c r="G19" s="43">
        <f>+'DS-4096 05 Proforma '!G19-'DS-4096 05 Proforma  53'!G19</f>
        <v>0</v>
      </c>
      <c r="H19" s="43">
        <f>+'DS-4096 05 Proforma '!H19-'DS-4096 05 Proforma  53'!H19</f>
        <v>0</v>
      </c>
      <c r="I19" s="43">
        <f>+'DS-4096 05 Proforma '!I19-'DS-4096 05 Proforma  53'!I19</f>
        <v>0</v>
      </c>
      <c r="J19" s="41"/>
      <c r="K19" s="43"/>
      <c r="L19" s="44">
        <f t="shared" si="0"/>
        <v>0</v>
      </c>
    </row>
    <row r="20" spans="1:13" ht="14.25">
      <c r="A20" s="45">
        <v>10</v>
      </c>
      <c r="B20" s="46">
        <v>190</v>
      </c>
      <c r="C20" s="40" t="s">
        <v>47</v>
      </c>
      <c r="D20" s="47"/>
      <c r="E20" s="47"/>
      <c r="F20" s="43">
        <f>+'DS-4096 05 Proforma '!F20-'DS-4096 05 Proforma  53'!F20</f>
        <v>0</v>
      </c>
      <c r="G20" s="43">
        <f>+'DS-4096 05 Proforma '!G20-'DS-4096 05 Proforma  53'!G20</f>
        <v>0</v>
      </c>
      <c r="H20" s="43">
        <f>+'DS-4096 05 Proforma '!H20-'DS-4096 05 Proforma  53'!H20</f>
        <v>0</v>
      </c>
      <c r="I20" s="43">
        <f>+'DS-4096 05 Proforma '!I20-'DS-4096 05 Proforma  53'!I20</f>
        <v>0</v>
      </c>
      <c r="J20" s="41"/>
      <c r="K20" s="43"/>
      <c r="L20" s="44">
        <f t="shared" si="0"/>
        <v>0</v>
      </c>
    </row>
    <row r="21" spans="1:13" ht="14.25">
      <c r="A21" s="45">
        <v>11</v>
      </c>
      <c r="B21" s="46">
        <v>191</v>
      </c>
      <c r="C21" s="40" t="s">
        <v>48</v>
      </c>
      <c r="D21" s="47"/>
      <c r="E21" s="47"/>
      <c r="F21" s="43">
        <f>+'DS-4096 05 Proforma '!F21-'DS-4096 05 Proforma  53'!F21</f>
        <v>0</v>
      </c>
      <c r="G21" s="43">
        <f>+'DS-4096 05 Proforma '!G21-'DS-4096 05 Proforma  53'!G21</f>
        <v>0</v>
      </c>
      <c r="H21" s="43">
        <f>+'DS-4096 05 Proforma '!H21-'DS-4096 05 Proforma  53'!H21</f>
        <v>0</v>
      </c>
      <c r="I21" s="43">
        <f>+'DS-4096 05 Proforma '!I21-'DS-4096 05 Proforma  53'!I21</f>
        <v>0</v>
      </c>
      <c r="J21" s="41"/>
      <c r="K21" s="43"/>
      <c r="L21" s="44">
        <f t="shared" si="0"/>
        <v>0</v>
      </c>
      <c r="M21" s="48"/>
    </row>
    <row r="22" spans="1:13" ht="14.25">
      <c r="A22" s="45">
        <v>12</v>
      </c>
      <c r="B22" s="46">
        <v>192</v>
      </c>
      <c r="C22" s="40" t="s">
        <v>49</v>
      </c>
      <c r="D22" s="47"/>
      <c r="E22" s="47"/>
      <c r="F22" s="43">
        <f>+'DS-4096 05 Proforma '!F22-'DS-4096 05 Proforma  53'!F22</f>
        <v>0</v>
      </c>
      <c r="G22" s="43">
        <f>+'DS-4096 05 Proforma '!G22-'DS-4096 05 Proforma  53'!G22</f>
        <v>0</v>
      </c>
      <c r="H22" s="43">
        <f>+'DS-4096 05 Proforma '!H22-'DS-4096 05 Proforma  53'!H22</f>
        <v>0</v>
      </c>
      <c r="I22" s="43">
        <f>+'DS-4096 05 Proforma '!I22-'DS-4096 05 Proforma  53'!I22</f>
        <v>0</v>
      </c>
      <c r="J22" s="41"/>
      <c r="K22" s="43"/>
      <c r="L22" s="44">
        <f t="shared" si="0"/>
        <v>0</v>
      </c>
    </row>
    <row r="23" spans="1:13" ht="14.25">
      <c r="A23" s="45">
        <v>13</v>
      </c>
      <c r="B23" s="46">
        <v>193</v>
      </c>
      <c r="C23" s="40" t="s">
        <v>50</v>
      </c>
      <c r="D23" s="47"/>
      <c r="E23" s="47"/>
      <c r="F23" s="43">
        <f>+'DS-4096 05 Proforma '!F23-'DS-4096 05 Proforma  53'!F23</f>
        <v>0</v>
      </c>
      <c r="G23" s="43">
        <f>+'DS-4096 05 Proforma '!G23-'DS-4096 05 Proforma  53'!G23</f>
        <v>0</v>
      </c>
      <c r="H23" s="43">
        <f>+'DS-4096 05 Proforma '!H23-'DS-4096 05 Proforma  53'!H23</f>
        <v>0</v>
      </c>
      <c r="I23" s="43">
        <f>+'DS-4096 05 Proforma '!I23-'DS-4096 05 Proforma  53'!I23</f>
        <v>0</v>
      </c>
      <c r="J23" s="41"/>
      <c r="K23" s="43"/>
      <c r="L23" s="44">
        <f t="shared" si="0"/>
        <v>0</v>
      </c>
    </row>
    <row r="24" spans="1:13" ht="14.25">
      <c r="A24" s="45">
        <v>14</v>
      </c>
      <c r="B24" s="46">
        <v>194</v>
      </c>
      <c r="C24" s="40" t="s">
        <v>51</v>
      </c>
      <c r="D24" s="47"/>
      <c r="E24" s="47"/>
      <c r="F24" s="43">
        <f>+'DS-4096 05 Proforma '!F24-'DS-4096 05 Proforma  53'!F24</f>
        <v>0</v>
      </c>
      <c r="G24" s="43">
        <f>+'DS-4096 05 Proforma '!G24-'DS-4096 05 Proforma  53'!G24</f>
        <v>0</v>
      </c>
      <c r="H24" s="43">
        <f>+'DS-4096 05 Proforma '!H24-'DS-4096 05 Proforma  53'!H24</f>
        <v>0</v>
      </c>
      <c r="I24" s="43">
        <f>+'DS-4096 05 Proforma '!I24-'DS-4096 05 Proforma  53'!I24</f>
        <v>0</v>
      </c>
      <c r="J24" s="41"/>
      <c r="K24" s="43"/>
      <c r="L24" s="44">
        <f t="shared" si="0"/>
        <v>0</v>
      </c>
    </row>
    <row r="25" spans="1:13" ht="15" thickBot="1">
      <c r="A25" s="49">
        <v>15</v>
      </c>
      <c r="B25" s="50"/>
      <c r="C25" s="51" t="s">
        <v>52</v>
      </c>
      <c r="D25" s="52"/>
      <c r="E25" s="52"/>
      <c r="F25" s="43"/>
      <c r="G25" s="43"/>
      <c r="H25" s="43"/>
      <c r="I25" s="43"/>
      <c r="J25" s="41"/>
      <c r="K25" s="43"/>
      <c r="L25" s="53">
        <f t="shared" si="0"/>
        <v>0</v>
      </c>
    </row>
    <row r="26" spans="1:13" ht="15" thickBot="1">
      <c r="A26" s="54">
        <v>16</v>
      </c>
      <c r="B26" s="55" t="s">
        <v>53</v>
      </c>
      <c r="C26" s="56"/>
      <c r="D26" s="57">
        <f t="shared" ref="D26:I26" si="1">SUM(D11:D25)</f>
        <v>0</v>
      </c>
      <c r="E26" s="57">
        <f t="shared" si="1"/>
        <v>0</v>
      </c>
      <c r="F26" s="58">
        <f t="shared" si="1"/>
        <v>0</v>
      </c>
      <c r="G26" s="58">
        <f t="shared" si="1"/>
        <v>0</v>
      </c>
      <c r="H26" s="58">
        <f t="shared" si="1"/>
        <v>0</v>
      </c>
      <c r="I26" s="58">
        <f t="shared" si="1"/>
        <v>0</v>
      </c>
      <c r="J26" s="58">
        <f>O26</f>
        <v>0</v>
      </c>
      <c r="K26" s="58">
        <f>SUM(K11:K25)</f>
        <v>0</v>
      </c>
      <c r="L26" s="59">
        <f t="shared" si="0"/>
        <v>0</v>
      </c>
    </row>
    <row r="27" spans="1:13" ht="14.25" thickBot="1">
      <c r="A27" s="60"/>
      <c r="B27" s="60"/>
      <c r="C27" s="61"/>
      <c r="D27" s="61"/>
      <c r="E27" s="61"/>
      <c r="F27" s="61"/>
      <c r="G27" s="61"/>
      <c r="H27" s="61"/>
      <c r="I27" s="61"/>
      <c r="J27" s="62"/>
      <c r="K27" s="61"/>
      <c r="L27" s="61"/>
    </row>
    <row r="28" spans="1:13" ht="14.25">
      <c r="A28" s="112" t="s">
        <v>54</v>
      </c>
      <c r="B28" s="113"/>
      <c r="C28" s="113"/>
      <c r="D28" s="113"/>
      <c r="E28" s="114"/>
      <c r="F28" s="63"/>
      <c r="G28" s="63"/>
      <c r="H28" s="64" t="s">
        <v>7</v>
      </c>
      <c r="I28" s="64" t="s">
        <v>8</v>
      </c>
      <c r="J28" s="64" t="s">
        <v>9</v>
      </c>
      <c r="K28" s="64" t="s">
        <v>10</v>
      </c>
      <c r="L28" s="65"/>
    </row>
    <row r="29" spans="1:13" ht="14.25">
      <c r="A29" s="115" t="s">
        <v>55</v>
      </c>
      <c r="B29" s="116"/>
      <c r="C29" s="116"/>
      <c r="D29" s="116"/>
      <c r="E29" s="117"/>
      <c r="F29" s="66" t="s">
        <v>14</v>
      </c>
      <c r="G29" s="67" t="s">
        <v>15</v>
      </c>
      <c r="H29" s="66" t="s">
        <v>16</v>
      </c>
      <c r="I29" s="66" t="s">
        <v>17</v>
      </c>
      <c r="J29" s="66" t="s">
        <v>18</v>
      </c>
      <c r="K29" s="66" t="s">
        <v>19</v>
      </c>
      <c r="L29" s="68" t="s">
        <v>27</v>
      </c>
    </row>
    <row r="30" spans="1:13" ht="14.25">
      <c r="A30" s="69">
        <v>17</v>
      </c>
      <c r="B30" s="70">
        <v>213</v>
      </c>
      <c r="C30" s="71" t="s">
        <v>56</v>
      </c>
      <c r="D30" s="72"/>
      <c r="E30" s="72"/>
      <c r="F30" s="43">
        <f>+'DS-4096 05 Proforma '!F30-'DS-4096 05 Proforma  53'!F30</f>
        <v>0</v>
      </c>
      <c r="G30" s="43">
        <f>+'DS-4096 05 Proforma '!G30-'DS-4096 05 Proforma  53'!G30</f>
        <v>0</v>
      </c>
      <c r="H30" s="43">
        <f>+'DS-4096 05 Proforma '!H30-'DS-4096 05 Proforma  53'!H30</f>
        <v>0</v>
      </c>
      <c r="I30" s="43">
        <f>+'DS-4096 05 Proforma '!I30-'DS-4096 05 Proforma  53'!I30</f>
        <v>0</v>
      </c>
      <c r="J30" s="41"/>
      <c r="K30" s="43">
        <f>+'DS-4096 05 Proforma '!K30-'DS-4096 05 Proforma  53'!K30</f>
        <v>0</v>
      </c>
      <c r="L30" s="73">
        <f t="shared" ref="L30:L40" si="2">SUM(F30:K30)</f>
        <v>0</v>
      </c>
    </row>
    <row r="31" spans="1:13" ht="14.25">
      <c r="A31" s="45">
        <v>18</v>
      </c>
      <c r="B31" s="39">
        <v>214</v>
      </c>
      <c r="C31" s="40" t="s">
        <v>57</v>
      </c>
      <c r="D31" s="47"/>
      <c r="E31" s="47"/>
      <c r="F31" s="43">
        <f>+'DS-4096 05 Proforma '!F31-'DS-4096 05 Proforma  53'!F31</f>
        <v>0</v>
      </c>
      <c r="G31" s="43">
        <f>+'DS-4096 05 Proforma '!G31-'DS-4096 05 Proforma  53'!G31</f>
        <v>0</v>
      </c>
      <c r="H31" s="43">
        <f>+'DS-4096 05 Proforma '!H31-'DS-4096 05 Proforma  53'!H31</f>
        <v>0</v>
      </c>
      <c r="I31" s="43">
        <f>+'DS-4096 05 Proforma '!I31-'DS-4096 05 Proforma  53'!I31</f>
        <v>0</v>
      </c>
      <c r="J31" s="41"/>
      <c r="K31" s="43">
        <f>+'DS-4096 05 Proforma '!K31-'DS-4096 05 Proforma  53'!K31</f>
        <v>0</v>
      </c>
      <c r="L31" s="44">
        <f t="shared" si="2"/>
        <v>0</v>
      </c>
    </row>
    <row r="32" spans="1:13" ht="14.25">
      <c r="A32" s="45">
        <v>19</v>
      </c>
      <c r="B32" s="39">
        <v>215</v>
      </c>
      <c r="C32" s="40" t="s">
        <v>58</v>
      </c>
      <c r="D32" s="47"/>
      <c r="E32" s="47"/>
      <c r="F32" s="43">
        <f>+'DS-4096 05 Proforma '!F32-'DS-4096 05 Proforma  53'!F32</f>
        <v>0</v>
      </c>
      <c r="G32" s="43">
        <f>+'DS-4096 05 Proforma '!G32-'DS-4096 05 Proforma  53'!G32</f>
        <v>0</v>
      </c>
      <c r="H32" s="43">
        <f>+'DS-4096 05 Proforma '!H32-'DS-4096 05 Proforma  53'!H32</f>
        <v>0</v>
      </c>
      <c r="I32" s="43">
        <f>+'DS-4096 05 Proforma '!I32-'DS-4096 05 Proforma  53'!I32</f>
        <v>0</v>
      </c>
      <c r="J32" s="41"/>
      <c r="K32" s="43">
        <f>+'DS-4096 05 Proforma '!K32-'DS-4096 05 Proforma  53'!K32</f>
        <v>0</v>
      </c>
      <c r="L32" s="44">
        <f t="shared" si="2"/>
        <v>0</v>
      </c>
    </row>
    <row r="33" spans="1:12" ht="14.25">
      <c r="A33" s="45">
        <v>20</v>
      </c>
      <c r="B33" s="39">
        <v>216</v>
      </c>
      <c r="C33" s="40" t="s">
        <v>59</v>
      </c>
      <c r="D33" s="47"/>
      <c r="E33" s="47"/>
      <c r="F33" s="43">
        <f>+'DS-4096 05 Proforma '!F33-'DS-4096 05 Proforma  53'!F33</f>
        <v>0</v>
      </c>
      <c r="G33" s="43">
        <f>+'DS-4096 05 Proforma '!G33-'DS-4096 05 Proforma  53'!G33</f>
        <v>0</v>
      </c>
      <c r="H33" s="43">
        <f>+'DS-4096 05 Proforma '!H33-'DS-4096 05 Proforma  53'!H33</f>
        <v>0</v>
      </c>
      <c r="I33" s="43">
        <f>+'DS-4096 05 Proforma '!I33-'DS-4096 05 Proforma  53'!I33</f>
        <v>0</v>
      </c>
      <c r="J33" s="41"/>
      <c r="K33" s="43">
        <f>+'DS-4096 05 Proforma '!K33-'DS-4096 05 Proforma  53'!K33</f>
        <v>0</v>
      </c>
      <c r="L33" s="44">
        <f t="shared" si="2"/>
        <v>0</v>
      </c>
    </row>
    <row r="34" spans="1:12" ht="14.25">
      <c r="A34" s="45">
        <v>21</v>
      </c>
      <c r="B34" s="39">
        <v>217</v>
      </c>
      <c r="C34" s="40" t="s">
        <v>60</v>
      </c>
      <c r="D34" s="47"/>
      <c r="E34" s="47"/>
      <c r="F34" s="43">
        <f>+'DS-4096 05 Proforma '!F34-'DS-4096 05 Proforma  53'!F34</f>
        <v>0</v>
      </c>
      <c r="G34" s="43">
        <f>+'DS-4096 05 Proforma '!G34-'DS-4096 05 Proforma  53'!G34</f>
        <v>0</v>
      </c>
      <c r="H34" s="43">
        <f>+'DS-4096 05 Proforma '!H34-'DS-4096 05 Proforma  53'!H34</f>
        <v>0</v>
      </c>
      <c r="I34" s="43">
        <f>+'DS-4096 05 Proforma '!I34-'DS-4096 05 Proforma  53'!I34</f>
        <v>0</v>
      </c>
      <c r="J34" s="41"/>
      <c r="K34" s="43">
        <f>+'DS-4096 05 Proforma '!K34-'DS-4096 05 Proforma  53'!K34</f>
        <v>0</v>
      </c>
      <c r="L34" s="44">
        <f t="shared" si="2"/>
        <v>0</v>
      </c>
    </row>
    <row r="35" spans="1:12" ht="14.25">
      <c r="A35" s="45">
        <v>22</v>
      </c>
      <c r="B35" s="39">
        <v>218</v>
      </c>
      <c r="C35" s="40" t="s">
        <v>61</v>
      </c>
      <c r="D35" s="47"/>
      <c r="E35" s="47"/>
      <c r="F35" s="43">
        <f>+'DS-4096 05 Proforma '!F35-'DS-4096 05 Proforma  53'!F35</f>
        <v>0</v>
      </c>
      <c r="G35" s="43">
        <f>+'DS-4096 05 Proforma '!G35-'DS-4096 05 Proforma  53'!G35</f>
        <v>0</v>
      </c>
      <c r="H35" s="43">
        <f>+'DS-4096 05 Proforma '!H35-'DS-4096 05 Proforma  53'!H35</f>
        <v>0</v>
      </c>
      <c r="I35" s="43">
        <f>+'DS-4096 05 Proforma '!I35-'DS-4096 05 Proforma  53'!I35</f>
        <v>0</v>
      </c>
      <c r="J35" s="41"/>
      <c r="K35" s="43">
        <f>+'DS-4096 05 Proforma '!K35-'DS-4096 05 Proforma  53'!K35</f>
        <v>0</v>
      </c>
      <c r="L35" s="44">
        <f t="shared" si="2"/>
        <v>0</v>
      </c>
    </row>
    <row r="36" spans="1:12" ht="14.25">
      <c r="A36" s="45">
        <v>23</v>
      </c>
      <c r="B36" s="39">
        <v>218</v>
      </c>
      <c r="C36" s="40" t="s">
        <v>62</v>
      </c>
      <c r="D36" s="47"/>
      <c r="E36" s="47"/>
      <c r="F36" s="43">
        <f>+'DS-4096 05 Proforma '!F36-'DS-4096 05 Proforma  53'!F36</f>
        <v>0</v>
      </c>
      <c r="G36" s="43">
        <f>+'DS-4096 05 Proforma '!G36-'DS-4096 05 Proforma  53'!G36</f>
        <v>0</v>
      </c>
      <c r="H36" s="43">
        <f>+'DS-4096 05 Proforma '!H36-'DS-4096 05 Proforma  53'!H36</f>
        <v>0</v>
      </c>
      <c r="I36" s="43">
        <f>+'DS-4096 05 Proforma '!I36-'DS-4096 05 Proforma  53'!I36</f>
        <v>0</v>
      </c>
      <c r="J36" s="41"/>
      <c r="K36" s="43">
        <f>+'DS-4096 05 Proforma '!K36-'DS-4096 05 Proforma  53'!K36</f>
        <v>0</v>
      </c>
      <c r="L36" s="44">
        <f t="shared" si="2"/>
        <v>0</v>
      </c>
    </row>
    <row r="37" spans="1:12" ht="14.25">
      <c r="A37" s="45">
        <v>24</v>
      </c>
      <c r="B37" s="39">
        <v>218</v>
      </c>
      <c r="C37" s="40" t="s">
        <v>63</v>
      </c>
      <c r="D37" s="47"/>
      <c r="E37" s="47"/>
      <c r="F37" s="43">
        <f>+'DS-4096 05 Proforma '!F37-'DS-4096 05 Proforma  53'!F37</f>
        <v>0</v>
      </c>
      <c r="G37" s="43">
        <f>+'DS-4096 05 Proforma '!G37-'DS-4096 05 Proforma  53'!G37</f>
        <v>0</v>
      </c>
      <c r="H37" s="43">
        <f>+'DS-4096 05 Proforma '!H37-'DS-4096 05 Proforma  53'!H37</f>
        <v>0</v>
      </c>
      <c r="I37" s="43">
        <f>+'DS-4096 05 Proforma '!I37-'DS-4096 05 Proforma  53'!I37</f>
        <v>0</v>
      </c>
      <c r="J37" s="41"/>
      <c r="K37" s="43">
        <f>+'DS-4096 05 Proforma '!K37-'DS-4096 05 Proforma  53'!K37</f>
        <v>0</v>
      </c>
      <c r="L37" s="44">
        <f t="shared" si="2"/>
        <v>0</v>
      </c>
    </row>
    <row r="38" spans="1:12" ht="14.25">
      <c r="A38" s="45">
        <v>25</v>
      </c>
      <c r="B38" s="39">
        <v>218</v>
      </c>
      <c r="C38" s="40" t="s">
        <v>64</v>
      </c>
      <c r="D38" s="47"/>
      <c r="E38" s="47"/>
      <c r="F38" s="43">
        <f>+'DS-4096 05 Proforma '!F38-'DS-4096 05 Proforma  53'!F38</f>
        <v>0</v>
      </c>
      <c r="G38" s="43">
        <f>+'DS-4096 05 Proforma '!G38-'DS-4096 05 Proforma  53'!G38</f>
        <v>0</v>
      </c>
      <c r="H38" s="43">
        <f>+'DS-4096 05 Proforma '!H38-'DS-4096 05 Proforma  53'!H38</f>
        <v>0</v>
      </c>
      <c r="I38" s="43">
        <f>+'DS-4096 05 Proforma '!I38-'DS-4096 05 Proforma  53'!I38</f>
        <v>0</v>
      </c>
      <c r="J38" s="41"/>
      <c r="K38" s="43">
        <f>+'DS-4096 05 Proforma '!K38-'DS-4096 05 Proforma  53'!K38</f>
        <v>0</v>
      </c>
      <c r="L38" s="44">
        <f t="shared" si="2"/>
        <v>0</v>
      </c>
    </row>
    <row r="39" spans="1:12" ht="14.25">
      <c r="A39" s="45">
        <v>26</v>
      </c>
      <c r="B39" s="39">
        <v>218</v>
      </c>
      <c r="C39" s="40" t="s">
        <v>65</v>
      </c>
      <c r="D39" s="47"/>
      <c r="E39" s="47"/>
      <c r="F39" s="43">
        <f>+'DS-4096 05 Proforma '!F39-'DS-4096 05 Proforma  53'!F39</f>
        <v>0</v>
      </c>
      <c r="G39" s="43">
        <f>+'DS-4096 05 Proforma '!G39-'DS-4096 05 Proforma  53'!G39</f>
        <v>0</v>
      </c>
      <c r="H39" s="43">
        <f>+'DS-4096 05 Proforma '!H39-'DS-4096 05 Proforma  53'!H39</f>
        <v>0</v>
      </c>
      <c r="I39" s="43">
        <f>+'DS-4096 05 Proforma '!I39-'DS-4096 05 Proforma  53'!I39</f>
        <v>0</v>
      </c>
      <c r="J39" s="41"/>
      <c r="K39" s="43">
        <f>+'DS-4096 05 Proforma '!K39-'DS-4096 05 Proforma  53'!K39</f>
        <v>0</v>
      </c>
      <c r="L39" s="44">
        <f t="shared" si="2"/>
        <v>0</v>
      </c>
    </row>
    <row r="40" spans="1:12" ht="14.25">
      <c r="A40" s="45">
        <v>27</v>
      </c>
      <c r="B40" s="39">
        <v>218</v>
      </c>
      <c r="C40" s="40" t="s">
        <v>66</v>
      </c>
      <c r="D40" s="47"/>
      <c r="E40" s="47"/>
      <c r="F40" s="43">
        <f>+'DS-4096 05 Proforma '!F40-'DS-4096 05 Proforma  53'!F40</f>
        <v>0</v>
      </c>
      <c r="G40" s="43">
        <f>+'DS-4096 05 Proforma '!G40-'DS-4096 05 Proforma  53'!G40</f>
        <v>0</v>
      </c>
      <c r="H40" s="43">
        <f>+'DS-4096 05 Proforma '!H40-'DS-4096 05 Proforma  53'!H40</f>
        <v>0</v>
      </c>
      <c r="I40" s="43">
        <f>+'DS-4096 05 Proforma '!I40-'DS-4096 05 Proforma  53'!I40</f>
        <v>0</v>
      </c>
      <c r="J40" s="41"/>
      <c r="K40" s="43">
        <f>+'DS-4096 05 Proforma '!K40-'DS-4096 05 Proforma  53'!K40</f>
        <v>0</v>
      </c>
      <c r="L40" s="44">
        <f t="shared" si="2"/>
        <v>0</v>
      </c>
    </row>
    <row r="41" spans="1:12" ht="14.25">
      <c r="A41" s="45">
        <v>28</v>
      </c>
      <c r="B41" s="39">
        <v>218</v>
      </c>
      <c r="C41" s="40" t="s">
        <v>67</v>
      </c>
      <c r="D41" s="47"/>
      <c r="E41" s="47"/>
      <c r="F41" s="43">
        <f>+'DS-4096 05 Proforma '!F41-'DS-4096 05 Proforma  53'!F41</f>
        <v>0</v>
      </c>
      <c r="G41" s="43">
        <f>+'DS-4096 05 Proforma '!G41-'DS-4096 05 Proforma  53'!G41</f>
        <v>0</v>
      </c>
      <c r="H41" s="43">
        <f>+'DS-4096 05 Proforma '!H41-'DS-4096 05 Proforma  53'!H41</f>
        <v>0</v>
      </c>
      <c r="I41" s="43">
        <f>+'DS-4096 05 Proforma '!I41-'DS-4096 05 Proforma  53'!I41</f>
        <v>0</v>
      </c>
      <c r="J41" s="41"/>
      <c r="K41" s="43">
        <f>+'DS-4096 05 Proforma '!K41-'DS-4096 05 Proforma  53'!K41</f>
        <v>0</v>
      </c>
      <c r="L41" s="44"/>
    </row>
    <row r="42" spans="1:12" ht="14.25">
      <c r="A42" s="45">
        <v>29</v>
      </c>
      <c r="B42" s="39">
        <v>218</v>
      </c>
      <c r="C42" s="40" t="s">
        <v>68</v>
      </c>
      <c r="D42" s="47"/>
      <c r="E42" s="47"/>
      <c r="F42" s="43">
        <f>+'DS-4096 05 Proforma '!F42-'DS-4096 05 Proforma  53'!F42</f>
        <v>0</v>
      </c>
      <c r="G42" s="43">
        <f>+'DS-4096 05 Proforma '!G42-'DS-4096 05 Proforma  53'!G42</f>
        <v>0</v>
      </c>
      <c r="H42" s="43">
        <f>+'DS-4096 05 Proforma '!H42-'DS-4096 05 Proforma  53'!H42</f>
        <v>0</v>
      </c>
      <c r="I42" s="43">
        <f>+'DS-4096 05 Proforma '!I42-'DS-4096 05 Proforma  53'!I42</f>
        <v>0</v>
      </c>
      <c r="J42" s="41"/>
      <c r="K42" s="43">
        <f>+'DS-4096 05 Proforma '!K42-'DS-4096 05 Proforma  53'!K42</f>
        <v>0</v>
      </c>
      <c r="L42" s="44">
        <f t="shared" ref="L42:L51" si="3">SUM(F42:K42)</f>
        <v>0</v>
      </c>
    </row>
    <row r="43" spans="1:12" ht="14.25">
      <c r="A43" s="45">
        <v>30</v>
      </c>
      <c r="B43" s="39">
        <v>219</v>
      </c>
      <c r="C43" s="40" t="s">
        <v>69</v>
      </c>
      <c r="D43" s="47"/>
      <c r="E43" s="47"/>
      <c r="F43" s="43">
        <f>+'DS-4096 05 Proforma '!F43-'DS-4096 05 Proforma  53'!F43</f>
        <v>0</v>
      </c>
      <c r="G43" s="43">
        <f>+'DS-4096 05 Proforma '!G43-'DS-4096 05 Proforma  53'!G43</f>
        <v>0</v>
      </c>
      <c r="H43" s="43">
        <f>+'DS-4096 05 Proforma '!H43-'DS-4096 05 Proforma  53'!H43</f>
        <v>0</v>
      </c>
      <c r="I43" s="43">
        <f>+'DS-4096 05 Proforma '!I43-'DS-4096 05 Proforma  53'!I43</f>
        <v>0</v>
      </c>
      <c r="J43" s="41"/>
      <c r="K43" s="43">
        <f>+'DS-4096 05 Proforma '!K43-'DS-4096 05 Proforma  53'!K43</f>
        <v>0</v>
      </c>
      <c r="L43" s="44">
        <f t="shared" si="3"/>
        <v>0</v>
      </c>
    </row>
    <row r="44" spans="1:12" ht="14.25">
      <c r="A44" s="45">
        <v>31</v>
      </c>
      <c r="B44" s="39">
        <v>219</v>
      </c>
      <c r="C44" s="40" t="s">
        <v>70</v>
      </c>
      <c r="D44" s="47"/>
      <c r="E44" s="47"/>
      <c r="F44" s="43">
        <f>+'DS-4096 05 Proforma '!F44-'DS-4096 05 Proforma  53'!F44</f>
        <v>0</v>
      </c>
      <c r="G44" s="43">
        <f>+'DS-4096 05 Proforma '!G44-'DS-4096 05 Proforma  53'!G44</f>
        <v>0</v>
      </c>
      <c r="H44" s="43">
        <f>+'DS-4096 05 Proforma '!H44-'DS-4096 05 Proforma  53'!H44</f>
        <v>0</v>
      </c>
      <c r="I44" s="43">
        <f>+'DS-4096 05 Proforma '!I44-'DS-4096 05 Proforma  53'!I44</f>
        <v>0</v>
      </c>
      <c r="J44" s="41"/>
      <c r="K44" s="43">
        <f>+'DS-4096 05 Proforma '!K44-'DS-4096 05 Proforma  53'!K44</f>
        <v>0</v>
      </c>
      <c r="L44" s="44">
        <f t="shared" si="3"/>
        <v>0</v>
      </c>
    </row>
    <row r="45" spans="1:12" ht="14.25">
      <c r="A45" s="45">
        <v>32</v>
      </c>
      <c r="B45" s="39">
        <v>221</v>
      </c>
      <c r="C45" s="40" t="s">
        <v>71</v>
      </c>
      <c r="D45" s="47"/>
      <c r="E45" s="47"/>
      <c r="F45" s="43">
        <f>+'DS-4096 05 Proforma '!F45-'DS-4096 05 Proforma  53'!F45</f>
        <v>0</v>
      </c>
      <c r="G45" s="43">
        <f>+'DS-4096 05 Proforma '!G45-'DS-4096 05 Proforma  53'!G45</f>
        <v>0</v>
      </c>
      <c r="H45" s="43">
        <f>+'DS-4096 05 Proforma '!H45-'DS-4096 05 Proforma  53'!H45</f>
        <v>0</v>
      </c>
      <c r="I45" s="43">
        <f>+'DS-4096 05 Proforma '!I45-'DS-4096 05 Proforma  53'!I45</f>
        <v>0</v>
      </c>
      <c r="J45" s="41"/>
      <c r="K45" s="43">
        <f>+'DS-4096 05 Proforma '!K45-'DS-4096 05 Proforma  53'!K45</f>
        <v>0</v>
      </c>
      <c r="L45" s="44">
        <f t="shared" si="3"/>
        <v>0</v>
      </c>
    </row>
    <row r="46" spans="1:12" ht="14.25">
      <c r="A46" s="45">
        <v>33</v>
      </c>
      <c r="B46" s="39">
        <v>226</v>
      </c>
      <c r="C46" s="40" t="s">
        <v>72</v>
      </c>
      <c r="D46" s="47"/>
      <c r="E46" s="47"/>
      <c r="F46" s="43">
        <f>+'DS-4096 05 Proforma '!F46-'DS-4096 05 Proforma  53'!F46</f>
        <v>0</v>
      </c>
      <c r="G46" s="43">
        <f>+'DS-4096 05 Proforma '!G46-'DS-4096 05 Proforma  53'!G46</f>
        <v>0</v>
      </c>
      <c r="H46" s="43">
        <f>+'DS-4096 05 Proforma '!H46-'DS-4096 05 Proforma  53'!H46</f>
        <v>0</v>
      </c>
      <c r="I46" s="41"/>
      <c r="J46" s="41"/>
      <c r="K46" s="43">
        <f>+'DS-4096 05 Proforma '!K46-'DS-4096 05 Proforma  53'!K46</f>
        <v>0</v>
      </c>
      <c r="L46" s="44">
        <f t="shared" si="3"/>
        <v>0</v>
      </c>
    </row>
    <row r="47" spans="1:12" ht="14.25">
      <c r="A47" s="45">
        <v>34</v>
      </c>
      <c r="B47" s="39">
        <v>227</v>
      </c>
      <c r="C47" s="40" t="s">
        <v>73</v>
      </c>
      <c r="D47" s="47"/>
      <c r="E47" s="47"/>
      <c r="F47" s="43">
        <f>+'DS-4096 05 Proforma '!F47-'DS-4096 05 Proforma  53'!F47</f>
        <v>0</v>
      </c>
      <c r="G47" s="43">
        <f>+'DS-4096 05 Proforma '!G47-'DS-4096 05 Proforma  53'!G47</f>
        <v>0</v>
      </c>
      <c r="H47" s="43">
        <f>+'DS-4096 05 Proforma '!H47-'DS-4096 05 Proforma  53'!H47</f>
        <v>0</v>
      </c>
      <c r="I47" s="43">
        <f>+'DS-4096 05 Proforma '!I47-'DS-4096 05 Proforma  53'!I47</f>
        <v>0</v>
      </c>
      <c r="J47" s="41"/>
      <c r="K47" s="43">
        <f>+'DS-4096 05 Proforma '!K47-'DS-4096 05 Proforma  53'!K47</f>
        <v>0</v>
      </c>
      <c r="L47" s="44">
        <f t="shared" si="3"/>
        <v>0</v>
      </c>
    </row>
    <row r="48" spans="1:12" ht="14.25">
      <c r="A48" s="45">
        <v>35</v>
      </c>
      <c r="B48" s="39">
        <v>241</v>
      </c>
      <c r="C48" s="40" t="s">
        <v>74</v>
      </c>
      <c r="D48" s="47"/>
      <c r="E48" s="47"/>
      <c r="F48" s="43">
        <f>+'DS-4096 05 Proforma '!F48-'DS-4096 05 Proforma  53'!F48</f>
        <v>0</v>
      </c>
      <c r="G48" s="43">
        <f>+'DS-4096 05 Proforma '!G48-'DS-4096 05 Proforma  53'!G48</f>
        <v>0</v>
      </c>
      <c r="H48" s="43">
        <f>+'DS-4096 05 Proforma '!H48-'DS-4096 05 Proforma  53'!H48</f>
        <v>0</v>
      </c>
      <c r="I48" s="41"/>
      <c r="J48" s="41"/>
      <c r="K48" s="43">
        <f>+'DS-4096 05 Proforma '!K48-'DS-4096 05 Proforma  53'!K48</f>
        <v>0</v>
      </c>
      <c r="L48" s="44">
        <f t="shared" si="3"/>
        <v>0</v>
      </c>
    </row>
    <row r="49" spans="1:12" ht="14.25">
      <c r="A49" s="45">
        <v>36</v>
      </c>
      <c r="B49" s="39" t="s">
        <v>75</v>
      </c>
      <c r="C49" s="40" t="s">
        <v>76</v>
      </c>
      <c r="D49" s="47"/>
      <c r="E49" s="47"/>
      <c r="F49" s="43">
        <f>+'DS-4096 05 Proforma '!F49-'DS-4096 05 Proforma  53'!F49</f>
        <v>0</v>
      </c>
      <c r="G49" s="43">
        <f>+'DS-4096 05 Proforma '!G49-'DS-4096 05 Proforma  53'!G49</f>
        <v>0</v>
      </c>
      <c r="H49" s="43">
        <f>+'DS-4096 05 Proforma '!H49-'DS-4096 05 Proforma  53'!H49</f>
        <v>0</v>
      </c>
      <c r="I49" s="43"/>
      <c r="J49" s="41"/>
      <c r="K49" s="43">
        <f>+'DS-4096 05 Proforma '!K49-'DS-4096 05 Proforma  53'!K49</f>
        <v>0</v>
      </c>
      <c r="L49" s="44">
        <f t="shared" si="3"/>
        <v>0</v>
      </c>
    </row>
    <row r="50" spans="1:12" ht="15" thickBot="1">
      <c r="A50" s="45">
        <v>37</v>
      </c>
      <c r="B50" s="74" t="s">
        <v>77</v>
      </c>
      <c r="C50" s="51" t="s">
        <v>78</v>
      </c>
      <c r="D50" s="52"/>
      <c r="E50" s="52"/>
      <c r="F50" s="43"/>
      <c r="G50" s="43"/>
      <c r="H50" s="43"/>
      <c r="I50" s="43"/>
      <c r="J50" s="41"/>
      <c r="K50" s="43"/>
      <c r="L50" s="53">
        <f t="shared" si="3"/>
        <v>0</v>
      </c>
    </row>
    <row r="51" spans="1:12" ht="16.5" thickBot="1">
      <c r="A51" s="75">
        <v>38</v>
      </c>
      <c r="B51" s="76" t="s">
        <v>53</v>
      </c>
      <c r="C51" s="77"/>
      <c r="D51" s="57">
        <f t="shared" ref="D51:I51" si="4">SUM(D30:D50)</f>
        <v>0</v>
      </c>
      <c r="E51" s="57">
        <f t="shared" si="4"/>
        <v>0</v>
      </c>
      <c r="F51" s="58">
        <f t="shared" si="4"/>
        <v>0</v>
      </c>
      <c r="G51" s="58">
        <f t="shared" si="4"/>
        <v>0</v>
      </c>
      <c r="H51" s="58">
        <f t="shared" si="4"/>
        <v>0</v>
      </c>
      <c r="I51" s="58">
        <f t="shared" si="4"/>
        <v>0</v>
      </c>
      <c r="J51" s="58">
        <f>O51</f>
        <v>0</v>
      </c>
      <c r="K51" s="58">
        <f>SUM(K30:K50)</f>
        <v>0</v>
      </c>
      <c r="L51" s="59">
        <f t="shared" si="3"/>
        <v>0</v>
      </c>
    </row>
    <row r="52" spans="1:12" ht="14.25" thickBot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 ht="15" thickBot="1">
      <c r="A53" s="78">
        <v>39</v>
      </c>
      <c r="B53" s="79" t="s">
        <v>79</v>
      </c>
      <c r="C53" s="80"/>
      <c r="D53" s="81">
        <f t="shared" ref="D53:K53" si="5">+D51+D26</f>
        <v>0</v>
      </c>
      <c r="E53" s="81">
        <f t="shared" si="5"/>
        <v>0</v>
      </c>
      <c r="F53" s="58">
        <f t="shared" si="5"/>
        <v>0</v>
      </c>
      <c r="G53" s="58">
        <f t="shared" si="5"/>
        <v>0</v>
      </c>
      <c r="H53" s="58">
        <f t="shared" si="5"/>
        <v>0</v>
      </c>
      <c r="I53" s="58">
        <f t="shared" si="5"/>
        <v>0</v>
      </c>
      <c r="J53" s="58">
        <f t="shared" si="5"/>
        <v>0</v>
      </c>
      <c r="K53" s="58">
        <f t="shared" si="5"/>
        <v>0</v>
      </c>
      <c r="L53" s="59">
        <f t="shared" ref="L53:L60" si="6">SUM(F53:K53)</f>
        <v>0</v>
      </c>
    </row>
    <row r="54" spans="1:12" ht="14.25">
      <c r="A54" s="45">
        <v>40</v>
      </c>
      <c r="B54" s="118" t="s">
        <v>92</v>
      </c>
      <c r="C54" s="119"/>
      <c r="D54" s="120"/>
      <c r="E54" s="82"/>
      <c r="F54" s="41"/>
      <c r="G54" s="41"/>
      <c r="H54" s="41"/>
      <c r="I54" s="41"/>
      <c r="J54" s="41"/>
      <c r="K54" s="43">
        <f>+L53*0.133</f>
        <v>0</v>
      </c>
      <c r="L54" s="73">
        <f t="shared" si="6"/>
        <v>0</v>
      </c>
    </row>
    <row r="55" spans="1:12" ht="14.25">
      <c r="A55" s="45">
        <v>41</v>
      </c>
      <c r="B55" s="39">
        <v>231</v>
      </c>
      <c r="C55" s="121" t="s">
        <v>80</v>
      </c>
      <c r="D55" s="122"/>
      <c r="E55" s="82"/>
      <c r="F55" s="83"/>
      <c r="G55" s="83"/>
      <c r="H55" s="43"/>
      <c r="I55" s="83"/>
      <c r="J55" s="83"/>
      <c r="K55" s="83"/>
      <c r="L55" s="44">
        <f t="shared" si="6"/>
        <v>0</v>
      </c>
    </row>
    <row r="56" spans="1:12" ht="14.25">
      <c r="A56" s="45">
        <v>42</v>
      </c>
      <c r="B56" s="39"/>
      <c r="C56" s="121" t="s">
        <v>81</v>
      </c>
      <c r="D56" s="122"/>
      <c r="E56" s="82"/>
      <c r="F56" s="41"/>
      <c r="G56" s="41"/>
      <c r="H56" s="41"/>
      <c r="I56" s="41"/>
      <c r="J56" s="43"/>
      <c r="K56" s="41"/>
      <c r="L56" s="44">
        <f t="shared" si="6"/>
        <v>0</v>
      </c>
    </row>
    <row r="57" spans="1:12" ht="14.25">
      <c r="A57" s="45">
        <v>43</v>
      </c>
      <c r="B57" s="39">
        <v>261</v>
      </c>
      <c r="C57" s="121" t="s">
        <v>82</v>
      </c>
      <c r="D57" s="122"/>
      <c r="E57" s="82"/>
      <c r="F57" s="43"/>
      <c r="G57" s="43"/>
      <c r="H57" s="84"/>
      <c r="I57" s="43"/>
      <c r="J57" s="41"/>
      <c r="K57" s="43"/>
      <c r="L57" s="44">
        <f t="shared" si="6"/>
        <v>0</v>
      </c>
    </row>
    <row r="58" spans="1:12" ht="14.25">
      <c r="A58" s="45">
        <v>44</v>
      </c>
      <c r="B58" s="39">
        <v>271</v>
      </c>
      <c r="C58" s="121" t="s">
        <v>83</v>
      </c>
      <c r="D58" s="122"/>
      <c r="E58" s="82"/>
      <c r="F58" s="83"/>
      <c r="G58" s="83"/>
      <c r="H58" s="83"/>
      <c r="I58" s="83"/>
      <c r="J58" s="41"/>
      <c r="K58" s="43"/>
      <c r="L58" s="44">
        <f t="shared" si="6"/>
        <v>0</v>
      </c>
    </row>
    <row r="59" spans="1:12" ht="14.25">
      <c r="A59" s="45">
        <v>45</v>
      </c>
      <c r="B59" s="39"/>
      <c r="C59" s="121" t="s">
        <v>84</v>
      </c>
      <c r="D59" s="122"/>
      <c r="E59" s="82"/>
      <c r="F59" s="41"/>
      <c r="G59" s="41"/>
      <c r="H59" s="83"/>
      <c r="I59" s="41"/>
      <c r="J59" s="41"/>
      <c r="K59" s="41"/>
      <c r="L59" s="44">
        <f t="shared" si="6"/>
        <v>0</v>
      </c>
    </row>
    <row r="60" spans="1:12" ht="15" thickBot="1">
      <c r="A60" s="85">
        <v>46</v>
      </c>
      <c r="B60" s="123" t="s">
        <v>85</v>
      </c>
      <c r="C60" s="124"/>
      <c r="D60" s="125"/>
      <c r="E60" s="86"/>
      <c r="F60" s="87">
        <f t="shared" ref="F60:K60" si="7">SUM(F54:F59)</f>
        <v>0</v>
      </c>
      <c r="G60" s="87">
        <f t="shared" si="7"/>
        <v>0</v>
      </c>
      <c r="H60" s="87">
        <f t="shared" si="7"/>
        <v>0</v>
      </c>
      <c r="I60" s="87">
        <f t="shared" si="7"/>
        <v>0</v>
      </c>
      <c r="J60" s="87">
        <f t="shared" si="7"/>
        <v>0</v>
      </c>
      <c r="K60" s="87">
        <f t="shared" si="7"/>
        <v>0</v>
      </c>
      <c r="L60" s="88">
        <f t="shared" si="6"/>
        <v>0</v>
      </c>
    </row>
    <row r="61" spans="1:12" ht="15" thickBot="1">
      <c r="A61" s="54">
        <v>47</v>
      </c>
      <c r="B61" s="126" t="s">
        <v>86</v>
      </c>
      <c r="C61" s="127"/>
      <c r="D61" s="128"/>
      <c r="E61" s="89"/>
      <c r="F61" s="90">
        <f t="shared" ref="F61:L61" si="8">+F53+F60</f>
        <v>0</v>
      </c>
      <c r="G61" s="90">
        <f t="shared" si="8"/>
        <v>0</v>
      </c>
      <c r="H61" s="90">
        <f t="shared" si="8"/>
        <v>0</v>
      </c>
      <c r="I61" s="90">
        <f t="shared" si="8"/>
        <v>0</v>
      </c>
      <c r="J61" s="90">
        <f t="shared" si="8"/>
        <v>0</v>
      </c>
      <c r="K61" s="90">
        <f t="shared" si="8"/>
        <v>0</v>
      </c>
      <c r="L61" s="91">
        <f t="shared" si="8"/>
        <v>0</v>
      </c>
    </row>
    <row r="62" spans="1:12">
      <c r="F62" s="92"/>
      <c r="G62" s="92"/>
      <c r="H62" s="92"/>
      <c r="I62" s="92"/>
      <c r="J62" s="92"/>
      <c r="K62" s="92"/>
      <c r="L62" s="92"/>
    </row>
  </sheetData>
  <mergeCells count="15">
    <mergeCell ref="A10:C10"/>
    <mergeCell ref="A28:E28"/>
    <mergeCell ref="A29:E29"/>
    <mergeCell ref="B54:D54"/>
    <mergeCell ref="A1:L1"/>
    <mergeCell ref="A2:L2"/>
    <mergeCell ref="D6:E6"/>
    <mergeCell ref="F6:L6"/>
    <mergeCell ref="C59:D59"/>
    <mergeCell ref="B60:D60"/>
    <mergeCell ref="B61:D61"/>
    <mergeCell ref="C55:D55"/>
    <mergeCell ref="C56:D56"/>
    <mergeCell ref="C57:D57"/>
    <mergeCell ref="C58:D58"/>
  </mergeCells>
  <phoneticPr fontId="0" type="noConversion"/>
  <printOptions horizontalCentered="1" verticalCentered="1"/>
  <pageMargins left="0.25" right="0.25" top="0.28000000000000003" bottom="0.27" header="0.25" footer="0.18"/>
  <pageSetup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workbookViewId="0">
      <selection activeCell="M27" sqref="M27:M28"/>
    </sheetView>
  </sheetViews>
  <sheetFormatPr defaultRowHeight="13.5"/>
  <cols>
    <col min="1" max="1" width="4" customWidth="1"/>
    <col min="2" max="2" width="5.5703125" customWidth="1"/>
    <col min="3" max="3" width="18.28515625" customWidth="1"/>
    <col min="4" max="5" width="7.42578125" customWidth="1"/>
    <col min="6" max="6" width="12" customWidth="1"/>
    <col min="7" max="8" width="10.85546875" customWidth="1"/>
    <col min="9" max="9" width="12.28515625" customWidth="1"/>
    <col min="10" max="10" width="7.85546875" customWidth="1"/>
    <col min="11" max="11" width="10.85546875" customWidth="1"/>
    <col min="12" max="12" width="12.140625" customWidth="1"/>
  </cols>
  <sheetData>
    <row r="1" spans="1:17" ht="14.25">
      <c r="A1" s="100" t="s">
        <v>88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7">
      <c r="A2" s="102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7">
      <c r="A3" s="1"/>
      <c r="B3" s="2"/>
      <c r="C3" s="2"/>
      <c r="D3" s="2"/>
      <c r="E3" s="2"/>
      <c r="F3" s="2"/>
      <c r="G3" s="2"/>
      <c r="H3" s="2"/>
      <c r="I3" s="2"/>
      <c r="J3" s="2"/>
      <c r="K3" s="3"/>
      <c r="L3" s="4"/>
    </row>
    <row r="4" spans="1:17" ht="18" customHeight="1">
      <c r="A4" s="5" t="s">
        <v>91</v>
      </c>
      <c r="B4" s="6"/>
      <c r="C4" s="7"/>
      <c r="D4" s="8"/>
      <c r="E4" s="8"/>
      <c r="F4" s="3"/>
      <c r="G4" s="3"/>
      <c r="H4" s="3"/>
      <c r="I4" s="3"/>
      <c r="J4" s="3"/>
      <c r="K4" s="9" t="s">
        <v>1</v>
      </c>
      <c r="L4" s="10"/>
    </row>
    <row r="5" spans="1:17" ht="15" thickBot="1">
      <c r="A5" s="8"/>
      <c r="B5" s="6"/>
      <c r="C5" s="7"/>
      <c r="D5" s="7"/>
      <c r="E5" s="7"/>
      <c r="F5" s="11"/>
      <c r="G5" s="11"/>
      <c r="H5" s="11"/>
      <c r="I5" s="12"/>
      <c r="J5" s="11"/>
      <c r="K5" s="11"/>
      <c r="L5" s="13"/>
    </row>
    <row r="6" spans="1:17" ht="27">
      <c r="A6" s="14" t="s">
        <v>2</v>
      </c>
      <c r="B6" s="15"/>
      <c r="C6" s="16"/>
      <c r="D6" s="104" t="s">
        <v>3</v>
      </c>
      <c r="E6" s="105"/>
      <c r="F6" s="106" t="s">
        <v>4</v>
      </c>
      <c r="G6" s="107"/>
      <c r="H6" s="107"/>
      <c r="I6" s="107"/>
      <c r="J6" s="107"/>
      <c r="K6" s="107"/>
      <c r="L6" s="108"/>
    </row>
    <row r="7" spans="1:17" ht="14.25">
      <c r="A7" s="17"/>
      <c r="B7" s="18"/>
      <c r="C7" s="19" t="s">
        <v>6</v>
      </c>
      <c r="D7" s="20"/>
      <c r="E7" s="21"/>
      <c r="F7" s="22"/>
      <c r="G7" s="22"/>
      <c r="H7" s="23" t="s">
        <v>7</v>
      </c>
      <c r="I7" s="23" t="s">
        <v>8</v>
      </c>
      <c r="J7" s="23" t="s">
        <v>9</v>
      </c>
      <c r="K7" s="23" t="s">
        <v>10</v>
      </c>
      <c r="L7" s="24"/>
    </row>
    <row r="8" spans="1:17" ht="14.25">
      <c r="A8" s="25"/>
      <c r="B8" s="18" t="s">
        <v>5</v>
      </c>
      <c r="C8" s="19" t="s">
        <v>11</v>
      </c>
      <c r="D8" s="26" t="s">
        <v>12</v>
      </c>
      <c r="E8" s="27" t="s">
        <v>13</v>
      </c>
      <c r="F8" s="28" t="s">
        <v>14</v>
      </c>
      <c r="G8" s="28" t="s">
        <v>15</v>
      </c>
      <c r="H8" s="29" t="s">
        <v>16</v>
      </c>
      <c r="I8" s="29" t="s">
        <v>17</v>
      </c>
      <c r="J8" s="29" t="s">
        <v>18</v>
      </c>
      <c r="K8" s="29" t="s">
        <v>19</v>
      </c>
      <c r="L8" s="30"/>
      <c r="N8" s="93"/>
      <c r="O8" s="94"/>
      <c r="P8" s="94"/>
    </row>
    <row r="9" spans="1:17" ht="15" thickBot="1">
      <c r="A9" s="17"/>
      <c r="B9" s="31"/>
      <c r="C9" s="19"/>
      <c r="D9" s="32" t="s">
        <v>20</v>
      </c>
      <c r="E9" s="33" t="s">
        <v>21</v>
      </c>
      <c r="F9" s="28" t="s">
        <v>89</v>
      </c>
      <c r="G9" s="28" t="s">
        <v>22</v>
      </c>
      <c r="H9" s="29" t="s">
        <v>23</v>
      </c>
      <c r="I9" s="29" t="s">
        <v>24</v>
      </c>
      <c r="J9" s="29" t="s">
        <v>25</v>
      </c>
      <c r="K9" s="29" t="s">
        <v>26</v>
      </c>
      <c r="L9" s="34" t="s">
        <v>27</v>
      </c>
      <c r="N9" s="95"/>
      <c r="O9" s="95"/>
      <c r="P9" s="95"/>
    </row>
    <row r="10" spans="1:17" ht="14.25">
      <c r="A10" s="109" t="s">
        <v>28</v>
      </c>
      <c r="B10" s="110"/>
      <c r="C10" s="111"/>
      <c r="D10" s="35" t="s">
        <v>29</v>
      </c>
      <c r="E10" s="35" t="s">
        <v>30</v>
      </c>
      <c r="F10" s="36" t="s">
        <v>31</v>
      </c>
      <c r="G10" s="36" t="s">
        <v>32</v>
      </c>
      <c r="H10" s="36" t="s">
        <v>33</v>
      </c>
      <c r="I10" s="36" t="s">
        <v>34</v>
      </c>
      <c r="J10" s="36" t="s">
        <v>35</v>
      </c>
      <c r="K10" s="36" t="s">
        <v>36</v>
      </c>
      <c r="L10" s="37" t="s">
        <v>37</v>
      </c>
    </row>
    <row r="11" spans="1:17" ht="14.25">
      <c r="A11" s="38">
        <v>1</v>
      </c>
      <c r="B11" s="39">
        <v>122</v>
      </c>
      <c r="C11" s="40" t="s">
        <v>38</v>
      </c>
      <c r="D11" s="41"/>
      <c r="E11" s="42"/>
      <c r="F11" s="43"/>
      <c r="G11" s="43"/>
      <c r="H11" s="43"/>
      <c r="I11" s="41"/>
      <c r="J11" s="41"/>
      <c r="K11" s="43"/>
      <c r="L11" s="44">
        <f t="shared" ref="L11:L26" si="0">SUM(F11:K11)</f>
        <v>0</v>
      </c>
    </row>
    <row r="12" spans="1:17" ht="14.25">
      <c r="A12" s="45">
        <v>2</v>
      </c>
      <c r="B12" s="46">
        <v>110</v>
      </c>
      <c r="C12" s="40" t="s">
        <v>39</v>
      </c>
      <c r="D12" s="47"/>
      <c r="E12" s="47"/>
      <c r="F12" s="43"/>
      <c r="G12" s="43"/>
      <c r="H12" s="43"/>
      <c r="I12" s="43"/>
      <c r="J12" s="41"/>
      <c r="K12" s="43"/>
      <c r="L12" s="44">
        <f t="shared" si="0"/>
        <v>0</v>
      </c>
    </row>
    <row r="13" spans="1:17" ht="14.25">
      <c r="A13" s="45">
        <v>3</v>
      </c>
      <c r="B13" s="46">
        <v>120</v>
      </c>
      <c r="C13" s="40" t="s">
        <v>40</v>
      </c>
      <c r="D13" s="47"/>
      <c r="E13" s="47"/>
      <c r="F13" s="43"/>
      <c r="G13" s="43"/>
      <c r="H13" s="43"/>
      <c r="I13" s="43"/>
      <c r="J13" s="41"/>
      <c r="K13" s="43"/>
      <c r="L13" s="44">
        <f t="shared" si="0"/>
        <v>0</v>
      </c>
      <c r="N13" s="95"/>
      <c r="Q13" s="96"/>
    </row>
    <row r="14" spans="1:17" ht="14.25">
      <c r="A14" s="45">
        <v>4</v>
      </c>
      <c r="B14" s="46">
        <v>130</v>
      </c>
      <c r="C14" s="40" t="s">
        <v>41</v>
      </c>
      <c r="D14" s="47"/>
      <c r="E14" s="47"/>
      <c r="F14" s="43"/>
      <c r="G14" s="43"/>
      <c r="H14" s="43"/>
      <c r="I14" s="43"/>
      <c r="J14" s="41"/>
      <c r="K14" s="43"/>
      <c r="L14" s="44">
        <f t="shared" si="0"/>
        <v>0</v>
      </c>
      <c r="N14" s="94"/>
      <c r="O14" s="95"/>
      <c r="P14" s="95"/>
      <c r="Q14" s="97"/>
    </row>
    <row r="15" spans="1:17" ht="14.25">
      <c r="A15" s="45">
        <v>5</v>
      </c>
      <c r="B15" s="46">
        <v>140</v>
      </c>
      <c r="C15" s="40" t="s">
        <v>42</v>
      </c>
      <c r="D15" s="47"/>
      <c r="E15" s="47"/>
      <c r="F15" s="43">
        <f>+'DS-4096 05 Proforma '!F14*'DS-4096 05 Proforma  53'!$Q$14</f>
        <v>0</v>
      </c>
      <c r="G15" s="43">
        <f>+'DS-4096 05 Proforma '!G14*'DS-4096 05 Proforma  53'!$Q$14</f>
        <v>0</v>
      </c>
      <c r="H15" s="43">
        <f>+'DS-4096 05 Proforma '!H14*'DS-4096 05 Proforma  53'!$Q$14</f>
        <v>0</v>
      </c>
      <c r="I15" s="43">
        <f>+'DS-4096 05 Proforma '!I14*'DS-4096 05 Proforma  53'!$Q$14</f>
        <v>0</v>
      </c>
      <c r="J15" s="41"/>
      <c r="K15" s="43"/>
      <c r="L15" s="44">
        <f t="shared" si="0"/>
        <v>0</v>
      </c>
    </row>
    <row r="16" spans="1:17" ht="14.25">
      <c r="A16" s="45">
        <v>6</v>
      </c>
      <c r="B16" s="46">
        <v>150</v>
      </c>
      <c r="C16" s="40" t="s">
        <v>43</v>
      </c>
      <c r="D16" s="47"/>
      <c r="E16" s="47"/>
      <c r="F16" s="43"/>
      <c r="G16" s="43"/>
      <c r="H16" s="43"/>
      <c r="I16" s="43"/>
      <c r="J16" s="41"/>
      <c r="K16" s="43"/>
      <c r="L16" s="44">
        <f t="shared" si="0"/>
        <v>0</v>
      </c>
    </row>
    <row r="17" spans="1:17" ht="14.25">
      <c r="A17" s="45">
        <v>7</v>
      </c>
      <c r="B17" s="46">
        <v>160</v>
      </c>
      <c r="C17" s="40" t="s">
        <v>44</v>
      </c>
      <c r="D17" s="47"/>
      <c r="E17" s="47"/>
      <c r="F17" s="43"/>
      <c r="G17" s="43"/>
      <c r="H17" s="43"/>
      <c r="I17" s="43"/>
      <c r="J17" s="41"/>
      <c r="K17" s="43"/>
      <c r="L17" s="44">
        <f t="shared" si="0"/>
        <v>0</v>
      </c>
      <c r="O17" s="95"/>
      <c r="P17" s="95"/>
    </row>
    <row r="18" spans="1:17" ht="14.25">
      <c r="A18" s="45">
        <v>8</v>
      </c>
      <c r="B18" s="46">
        <v>170</v>
      </c>
      <c r="C18" s="40" t="s">
        <v>45</v>
      </c>
      <c r="D18" s="47"/>
      <c r="E18" s="47"/>
      <c r="F18" s="43"/>
      <c r="G18" s="43"/>
      <c r="H18" s="43"/>
      <c r="I18" s="43"/>
      <c r="J18" s="41"/>
      <c r="K18" s="43"/>
      <c r="L18" s="44">
        <f t="shared" si="0"/>
        <v>0</v>
      </c>
    </row>
    <row r="19" spans="1:17" ht="14.25">
      <c r="A19" s="45">
        <v>9</v>
      </c>
      <c r="B19" s="46">
        <v>180</v>
      </c>
      <c r="C19" s="40" t="s">
        <v>46</v>
      </c>
      <c r="D19" s="47"/>
      <c r="E19" s="47"/>
      <c r="F19" s="43"/>
      <c r="G19" s="43"/>
      <c r="H19" s="43"/>
      <c r="I19" s="43"/>
      <c r="J19" s="41"/>
      <c r="K19" s="43"/>
      <c r="L19" s="44">
        <f t="shared" si="0"/>
        <v>0</v>
      </c>
      <c r="Q19" s="96"/>
    </row>
    <row r="20" spans="1:17" ht="14.25">
      <c r="A20" s="45">
        <v>10</v>
      </c>
      <c r="B20" s="46">
        <v>190</v>
      </c>
      <c r="C20" s="40" t="s">
        <v>47</v>
      </c>
      <c r="D20" s="47"/>
      <c r="E20" s="47"/>
      <c r="F20" s="43">
        <f>+'DS-4096 05 Proforma '!F20*'DS-4096 05 Proforma  53'!$Q$20</f>
        <v>0</v>
      </c>
      <c r="G20" s="43">
        <f>+'DS-4096 05 Proforma '!G20*'DS-4096 05 Proforma  53'!$Q$20</f>
        <v>0</v>
      </c>
      <c r="H20" s="43">
        <f>+'DS-4096 05 Proforma '!H20*'DS-4096 05 Proforma  53'!$Q$20</f>
        <v>0</v>
      </c>
      <c r="I20" s="43">
        <f>+'DS-4096 05 Proforma '!I20*'DS-4096 05 Proforma  53'!$Q$20</f>
        <v>0</v>
      </c>
      <c r="J20" s="41"/>
      <c r="K20" s="43"/>
      <c r="L20" s="44">
        <f t="shared" si="0"/>
        <v>0</v>
      </c>
      <c r="N20" s="94"/>
      <c r="O20" s="95"/>
      <c r="P20" s="95"/>
      <c r="Q20" s="97"/>
    </row>
    <row r="21" spans="1:17" ht="14.25">
      <c r="A21" s="45">
        <v>11</v>
      </c>
      <c r="B21" s="46">
        <v>191</v>
      </c>
      <c r="C21" s="40" t="s">
        <v>48</v>
      </c>
      <c r="D21" s="47"/>
      <c r="E21" s="47"/>
      <c r="F21" s="43"/>
      <c r="G21" s="43"/>
      <c r="H21" s="43"/>
      <c r="I21" s="43"/>
      <c r="J21" s="41"/>
      <c r="K21" s="43"/>
      <c r="L21" s="44">
        <f t="shared" si="0"/>
        <v>0</v>
      </c>
      <c r="M21" s="48"/>
    </row>
    <row r="22" spans="1:17" ht="14.25">
      <c r="A22" s="45">
        <v>12</v>
      </c>
      <c r="B22" s="46">
        <v>192</v>
      </c>
      <c r="C22" s="40" t="s">
        <v>49</v>
      </c>
      <c r="D22" s="47"/>
      <c r="E22" s="47"/>
      <c r="F22" s="43"/>
      <c r="G22" s="43"/>
      <c r="H22" s="43"/>
      <c r="I22" s="43"/>
      <c r="J22" s="41"/>
      <c r="K22" s="43"/>
      <c r="L22" s="44">
        <f t="shared" si="0"/>
        <v>0</v>
      </c>
    </row>
    <row r="23" spans="1:17" ht="14.25">
      <c r="A23" s="45">
        <v>13</v>
      </c>
      <c r="B23" s="46">
        <v>193</v>
      </c>
      <c r="C23" s="40" t="s">
        <v>50</v>
      </c>
      <c r="D23" s="47"/>
      <c r="E23" s="47"/>
      <c r="F23" s="43"/>
      <c r="G23" s="43"/>
      <c r="H23" s="43"/>
      <c r="I23" s="43"/>
      <c r="J23" s="41"/>
      <c r="K23" s="43"/>
      <c r="L23" s="44">
        <f t="shared" si="0"/>
        <v>0</v>
      </c>
      <c r="Q23" s="96"/>
    </row>
    <row r="24" spans="1:17" ht="14.25">
      <c r="A24" s="45">
        <v>14</v>
      </c>
      <c r="B24" s="46">
        <v>194</v>
      </c>
      <c r="C24" s="40" t="s">
        <v>51</v>
      </c>
      <c r="D24" s="47"/>
      <c r="E24" s="47"/>
      <c r="F24" s="43">
        <f>+'DS-4096 05 Proforma '!F24*'DS-4096 05 Proforma  53'!$Q$24</f>
        <v>0</v>
      </c>
      <c r="G24" s="43">
        <f>+'DS-4096 05 Proforma '!G24*'DS-4096 05 Proforma  53'!$Q$24</f>
        <v>0</v>
      </c>
      <c r="H24" s="43">
        <f>+'DS-4096 05 Proforma '!H24*'DS-4096 05 Proforma  53'!$Q$24</f>
        <v>0</v>
      </c>
      <c r="I24" s="43">
        <f>+'DS-4096 05 Proforma '!I24*'DS-4096 05 Proforma  53'!$Q$24</f>
        <v>0</v>
      </c>
      <c r="J24" s="41"/>
      <c r="K24" s="43"/>
      <c r="L24" s="44">
        <f t="shared" si="0"/>
        <v>0</v>
      </c>
      <c r="N24" s="94"/>
      <c r="O24" s="95"/>
      <c r="P24" s="95"/>
      <c r="Q24" s="97"/>
    </row>
    <row r="25" spans="1:17" ht="15" thickBot="1">
      <c r="A25" s="49">
        <v>15</v>
      </c>
      <c r="B25" s="50"/>
      <c r="C25" s="51" t="s">
        <v>52</v>
      </c>
      <c r="D25" s="52"/>
      <c r="E25" s="52"/>
      <c r="F25" s="43"/>
      <c r="G25" s="43"/>
      <c r="H25" s="43"/>
      <c r="I25" s="43"/>
      <c r="J25" s="41"/>
      <c r="K25" s="43"/>
      <c r="L25" s="53">
        <f t="shared" si="0"/>
        <v>0</v>
      </c>
    </row>
    <row r="26" spans="1:17" ht="15" thickBot="1">
      <c r="A26" s="54">
        <v>16</v>
      </c>
      <c r="B26" s="55" t="s">
        <v>53</v>
      </c>
      <c r="C26" s="56"/>
      <c r="D26" s="57">
        <f t="shared" ref="D26:I26" si="1">SUM(D11:D25)</f>
        <v>0</v>
      </c>
      <c r="E26" s="57">
        <f t="shared" si="1"/>
        <v>0</v>
      </c>
      <c r="F26" s="58">
        <f t="shared" si="1"/>
        <v>0</v>
      </c>
      <c r="G26" s="58">
        <f t="shared" si="1"/>
        <v>0</v>
      </c>
      <c r="H26" s="58">
        <f t="shared" si="1"/>
        <v>0</v>
      </c>
      <c r="I26" s="58">
        <f t="shared" si="1"/>
        <v>0</v>
      </c>
      <c r="J26" s="58">
        <f>O26</f>
        <v>0</v>
      </c>
      <c r="K26" s="58">
        <f>SUM(K11:K25)</f>
        <v>0</v>
      </c>
      <c r="L26" s="59">
        <f t="shared" si="0"/>
        <v>0</v>
      </c>
    </row>
    <row r="27" spans="1:17" ht="14.25" thickBot="1">
      <c r="A27" s="60"/>
      <c r="B27" s="60"/>
      <c r="C27" s="61"/>
      <c r="D27" s="61"/>
      <c r="E27" s="61"/>
      <c r="F27" s="61"/>
      <c r="G27" s="61"/>
      <c r="H27" s="61"/>
      <c r="I27" s="61"/>
      <c r="J27" s="62"/>
      <c r="K27" s="61"/>
      <c r="L27" s="61"/>
    </row>
    <row r="28" spans="1:17" ht="14.25">
      <c r="A28" s="112" t="s">
        <v>54</v>
      </c>
      <c r="B28" s="113"/>
      <c r="C28" s="113"/>
      <c r="D28" s="113"/>
      <c r="E28" s="114"/>
      <c r="F28" s="63"/>
      <c r="G28" s="63"/>
      <c r="H28" s="64" t="s">
        <v>7</v>
      </c>
      <c r="I28" s="64" t="s">
        <v>8</v>
      </c>
      <c r="J28" s="64" t="s">
        <v>9</v>
      </c>
      <c r="K28" s="64" t="s">
        <v>10</v>
      </c>
      <c r="L28" s="65"/>
    </row>
    <row r="29" spans="1:17" ht="14.25">
      <c r="A29" s="115" t="s">
        <v>55</v>
      </c>
      <c r="B29" s="116"/>
      <c r="C29" s="116"/>
      <c r="D29" s="116"/>
      <c r="E29" s="117"/>
      <c r="F29" s="66" t="s">
        <v>14</v>
      </c>
      <c r="G29" s="67" t="s">
        <v>15</v>
      </c>
      <c r="H29" s="66" t="s">
        <v>16</v>
      </c>
      <c r="I29" s="66" t="s">
        <v>17</v>
      </c>
      <c r="J29" s="66" t="s">
        <v>18</v>
      </c>
      <c r="K29" s="66" t="s">
        <v>19</v>
      </c>
      <c r="L29" s="68" t="s">
        <v>27</v>
      </c>
    </row>
    <row r="30" spans="1:17" ht="14.25">
      <c r="A30" s="69">
        <v>17</v>
      </c>
      <c r="B30" s="70">
        <v>213</v>
      </c>
      <c r="C30" s="71" t="s">
        <v>56</v>
      </c>
      <c r="D30" s="72"/>
      <c r="E30" s="72"/>
      <c r="F30" s="43"/>
      <c r="G30" s="43"/>
      <c r="H30" s="43"/>
      <c r="I30" s="43"/>
      <c r="J30" s="41"/>
      <c r="K30" s="43"/>
      <c r="L30" s="73">
        <f t="shared" ref="L30:L40" si="2">SUM(F30:K30)</f>
        <v>0</v>
      </c>
    </row>
    <row r="31" spans="1:17" ht="14.25">
      <c r="A31" s="45">
        <v>18</v>
      </c>
      <c r="B31" s="39">
        <v>214</v>
      </c>
      <c r="C31" s="40" t="s">
        <v>57</v>
      </c>
      <c r="D31" s="47"/>
      <c r="E31" s="47"/>
      <c r="F31" s="43"/>
      <c r="G31" s="43"/>
      <c r="H31" s="43"/>
      <c r="I31" s="43"/>
      <c r="J31" s="41"/>
      <c r="K31" s="43"/>
      <c r="L31" s="44">
        <f t="shared" si="2"/>
        <v>0</v>
      </c>
    </row>
    <row r="32" spans="1:17" ht="14.25">
      <c r="A32" s="45">
        <v>19</v>
      </c>
      <c r="B32" s="39">
        <v>215</v>
      </c>
      <c r="C32" s="40" t="s">
        <v>58</v>
      </c>
      <c r="D32" s="47"/>
      <c r="E32" s="47"/>
      <c r="F32" s="43"/>
      <c r="G32" s="43"/>
      <c r="H32" s="43"/>
      <c r="I32" s="43"/>
      <c r="J32" s="41"/>
      <c r="K32" s="43"/>
      <c r="L32" s="44">
        <f t="shared" si="2"/>
        <v>0</v>
      </c>
    </row>
    <row r="33" spans="1:12" ht="14.25">
      <c r="A33" s="45">
        <v>20</v>
      </c>
      <c r="B33" s="39">
        <v>216</v>
      </c>
      <c r="C33" s="40" t="s">
        <v>59</v>
      </c>
      <c r="D33" s="47"/>
      <c r="E33" s="47"/>
      <c r="F33" s="43"/>
      <c r="G33" s="43"/>
      <c r="H33" s="43"/>
      <c r="I33" s="43"/>
      <c r="J33" s="41"/>
      <c r="K33" s="43"/>
      <c r="L33" s="44">
        <f t="shared" si="2"/>
        <v>0</v>
      </c>
    </row>
    <row r="34" spans="1:12" ht="14.25">
      <c r="A34" s="45">
        <v>21</v>
      </c>
      <c r="B34" s="39">
        <v>217</v>
      </c>
      <c r="C34" s="40" t="s">
        <v>60</v>
      </c>
      <c r="D34" s="47"/>
      <c r="E34" s="47"/>
      <c r="F34" s="43"/>
      <c r="G34" s="43"/>
      <c r="H34" s="43"/>
      <c r="I34" s="43"/>
      <c r="J34" s="41"/>
      <c r="K34" s="43"/>
      <c r="L34" s="44">
        <f t="shared" si="2"/>
        <v>0</v>
      </c>
    </row>
    <row r="35" spans="1:12" ht="14.25">
      <c r="A35" s="45">
        <v>22</v>
      </c>
      <c r="B35" s="39">
        <v>218</v>
      </c>
      <c r="C35" s="40" t="s">
        <v>61</v>
      </c>
      <c r="D35" s="47"/>
      <c r="E35" s="47"/>
      <c r="F35" s="43"/>
      <c r="G35" s="43"/>
      <c r="H35" s="43"/>
      <c r="I35" s="43"/>
      <c r="J35" s="41"/>
      <c r="K35" s="43"/>
      <c r="L35" s="44">
        <f t="shared" si="2"/>
        <v>0</v>
      </c>
    </row>
    <row r="36" spans="1:12" ht="14.25">
      <c r="A36" s="45">
        <v>23</v>
      </c>
      <c r="B36" s="39">
        <v>218</v>
      </c>
      <c r="C36" s="40" t="s">
        <v>62</v>
      </c>
      <c r="D36" s="47"/>
      <c r="E36" s="47"/>
      <c r="F36" s="43"/>
      <c r="G36" s="43"/>
      <c r="H36" s="43"/>
      <c r="I36" s="43"/>
      <c r="J36" s="41"/>
      <c r="K36" s="43"/>
      <c r="L36" s="44">
        <f t="shared" si="2"/>
        <v>0</v>
      </c>
    </row>
    <row r="37" spans="1:12" ht="14.25">
      <c r="A37" s="45">
        <v>24</v>
      </c>
      <c r="B37" s="39">
        <v>218</v>
      </c>
      <c r="C37" s="40" t="s">
        <v>63</v>
      </c>
      <c r="D37" s="47"/>
      <c r="E37" s="47"/>
      <c r="F37" s="43"/>
      <c r="G37" s="43"/>
      <c r="H37" s="43"/>
      <c r="I37" s="43"/>
      <c r="J37" s="41"/>
      <c r="K37" s="43"/>
      <c r="L37" s="44">
        <f t="shared" si="2"/>
        <v>0</v>
      </c>
    </row>
    <row r="38" spans="1:12" ht="14.25">
      <c r="A38" s="45">
        <v>25</v>
      </c>
      <c r="B38" s="39">
        <v>218</v>
      </c>
      <c r="C38" s="40" t="s">
        <v>64</v>
      </c>
      <c r="D38" s="47"/>
      <c r="E38" s="47"/>
      <c r="F38" s="43"/>
      <c r="G38" s="43"/>
      <c r="H38" s="43"/>
      <c r="I38" s="43"/>
      <c r="J38" s="41"/>
      <c r="K38" s="43"/>
      <c r="L38" s="44">
        <f t="shared" si="2"/>
        <v>0</v>
      </c>
    </row>
    <row r="39" spans="1:12" ht="14.25">
      <c r="A39" s="45">
        <v>26</v>
      </c>
      <c r="B39" s="39">
        <v>218</v>
      </c>
      <c r="C39" s="40" t="s">
        <v>65</v>
      </c>
      <c r="D39" s="47"/>
      <c r="E39" s="47"/>
      <c r="F39" s="43"/>
      <c r="G39" s="43"/>
      <c r="H39" s="43"/>
      <c r="I39" s="43"/>
      <c r="J39" s="41"/>
      <c r="K39" s="43"/>
      <c r="L39" s="44">
        <f t="shared" si="2"/>
        <v>0</v>
      </c>
    </row>
    <row r="40" spans="1:12" ht="14.25">
      <c r="A40" s="45">
        <v>27</v>
      </c>
      <c r="B40" s="39">
        <v>218</v>
      </c>
      <c r="C40" s="40" t="s">
        <v>66</v>
      </c>
      <c r="D40" s="47"/>
      <c r="E40" s="47"/>
      <c r="F40" s="43"/>
      <c r="G40" s="43"/>
      <c r="H40" s="43"/>
      <c r="I40" s="43"/>
      <c r="J40" s="41"/>
      <c r="K40" s="43"/>
      <c r="L40" s="44">
        <f t="shared" si="2"/>
        <v>0</v>
      </c>
    </row>
    <row r="41" spans="1:12" ht="14.25">
      <c r="A41" s="45">
        <v>28</v>
      </c>
      <c r="B41" s="39">
        <v>218</v>
      </c>
      <c r="C41" s="40" t="s">
        <v>67</v>
      </c>
      <c r="D41" s="47"/>
      <c r="E41" s="47"/>
      <c r="F41" s="43"/>
      <c r="G41" s="43"/>
      <c r="H41" s="43"/>
      <c r="I41" s="43"/>
      <c r="J41" s="41"/>
      <c r="K41" s="43"/>
      <c r="L41" s="44"/>
    </row>
    <row r="42" spans="1:12" ht="14.25">
      <c r="A42" s="45">
        <v>29</v>
      </c>
      <c r="B42" s="39">
        <v>218</v>
      </c>
      <c r="C42" s="40" t="s">
        <v>68</v>
      </c>
      <c r="D42" s="47"/>
      <c r="E42" s="47"/>
      <c r="F42" s="43"/>
      <c r="G42" s="43"/>
      <c r="H42" s="43"/>
      <c r="I42" s="43"/>
      <c r="J42" s="41"/>
      <c r="K42" s="43"/>
      <c r="L42" s="44">
        <f t="shared" ref="L42:L51" si="3">SUM(F42:K42)</f>
        <v>0</v>
      </c>
    </row>
    <row r="43" spans="1:12" ht="14.25">
      <c r="A43" s="45">
        <v>30</v>
      </c>
      <c r="B43" s="39">
        <v>219</v>
      </c>
      <c r="C43" s="40" t="s">
        <v>69</v>
      </c>
      <c r="D43" s="47"/>
      <c r="E43" s="47"/>
      <c r="F43" s="43"/>
      <c r="G43" s="43"/>
      <c r="H43" s="43"/>
      <c r="I43" s="43"/>
      <c r="J43" s="41"/>
      <c r="K43" s="43"/>
      <c r="L43" s="44">
        <f t="shared" si="3"/>
        <v>0</v>
      </c>
    </row>
    <row r="44" spans="1:12" ht="14.25">
      <c r="A44" s="45">
        <v>31</v>
      </c>
      <c r="B44" s="39">
        <v>219</v>
      </c>
      <c r="C44" s="40" t="s">
        <v>70</v>
      </c>
      <c r="D44" s="47"/>
      <c r="E44" s="47"/>
      <c r="F44" s="43"/>
      <c r="G44" s="43"/>
      <c r="H44" s="43"/>
      <c r="I44" s="43"/>
      <c r="J44" s="41"/>
      <c r="K44" s="43"/>
      <c r="L44" s="44">
        <f t="shared" si="3"/>
        <v>0</v>
      </c>
    </row>
    <row r="45" spans="1:12" ht="14.25">
      <c r="A45" s="45">
        <v>32</v>
      </c>
      <c r="B45" s="39">
        <v>221</v>
      </c>
      <c r="C45" s="40" t="s">
        <v>71</v>
      </c>
      <c r="D45" s="47"/>
      <c r="E45" s="47"/>
      <c r="F45" s="43"/>
      <c r="G45" s="43"/>
      <c r="H45" s="43"/>
      <c r="I45" s="43"/>
      <c r="J45" s="41"/>
      <c r="K45" s="43"/>
      <c r="L45" s="44">
        <f t="shared" si="3"/>
        <v>0</v>
      </c>
    </row>
    <row r="46" spans="1:12" ht="14.25">
      <c r="A46" s="45">
        <v>33</v>
      </c>
      <c r="B46" s="39">
        <v>226</v>
      </c>
      <c r="C46" s="40" t="s">
        <v>72</v>
      </c>
      <c r="D46" s="47"/>
      <c r="E46" s="47"/>
      <c r="F46" s="43"/>
      <c r="G46" s="43"/>
      <c r="H46" s="43"/>
      <c r="I46" s="41"/>
      <c r="J46" s="41"/>
      <c r="K46" s="43"/>
      <c r="L46" s="44">
        <f t="shared" si="3"/>
        <v>0</v>
      </c>
    </row>
    <row r="47" spans="1:12" ht="14.25">
      <c r="A47" s="45">
        <v>34</v>
      </c>
      <c r="B47" s="39">
        <v>227</v>
      </c>
      <c r="C47" s="40" t="s">
        <v>73</v>
      </c>
      <c r="D47" s="47"/>
      <c r="E47" s="47"/>
      <c r="F47" s="43"/>
      <c r="G47" s="43"/>
      <c r="H47" s="43"/>
      <c r="I47" s="43"/>
      <c r="J47" s="41"/>
      <c r="K47" s="43"/>
      <c r="L47" s="44">
        <f t="shared" si="3"/>
        <v>0</v>
      </c>
    </row>
    <row r="48" spans="1:12" ht="14.25">
      <c r="A48" s="45">
        <v>35</v>
      </c>
      <c r="B48" s="39">
        <v>241</v>
      </c>
      <c r="C48" s="40" t="s">
        <v>74</v>
      </c>
      <c r="D48" s="47"/>
      <c r="E48" s="47"/>
      <c r="F48" s="43"/>
      <c r="G48" s="43"/>
      <c r="H48" s="43"/>
      <c r="I48" s="41"/>
      <c r="J48" s="41"/>
      <c r="K48" s="43"/>
      <c r="L48" s="44">
        <f t="shared" si="3"/>
        <v>0</v>
      </c>
    </row>
    <row r="49" spans="1:12" ht="14.25">
      <c r="A49" s="45">
        <v>36</v>
      </c>
      <c r="B49" s="39" t="s">
        <v>75</v>
      </c>
      <c r="C49" s="40" t="s">
        <v>76</v>
      </c>
      <c r="D49" s="47"/>
      <c r="E49" s="47"/>
      <c r="F49" s="43"/>
      <c r="G49" s="43"/>
      <c r="H49" s="43"/>
      <c r="I49" s="43"/>
      <c r="J49" s="41"/>
      <c r="K49" s="43"/>
      <c r="L49" s="44">
        <f t="shared" si="3"/>
        <v>0</v>
      </c>
    </row>
    <row r="50" spans="1:12" ht="15" thickBot="1">
      <c r="A50" s="45">
        <v>37</v>
      </c>
      <c r="B50" s="74" t="s">
        <v>77</v>
      </c>
      <c r="C50" s="51" t="s">
        <v>78</v>
      </c>
      <c r="D50" s="52"/>
      <c r="E50" s="52"/>
      <c r="F50" s="43"/>
      <c r="G50" s="43"/>
      <c r="H50" s="43"/>
      <c r="I50" s="43"/>
      <c r="J50" s="41"/>
      <c r="K50" s="43"/>
      <c r="L50" s="53">
        <f t="shared" si="3"/>
        <v>0</v>
      </c>
    </row>
    <row r="51" spans="1:12" ht="16.5" thickBot="1">
      <c r="A51" s="75">
        <v>38</v>
      </c>
      <c r="B51" s="76" t="s">
        <v>53</v>
      </c>
      <c r="C51" s="77"/>
      <c r="D51" s="57">
        <f t="shared" ref="D51:I51" si="4">SUM(D30:D50)</f>
        <v>0</v>
      </c>
      <c r="E51" s="57">
        <f t="shared" si="4"/>
        <v>0</v>
      </c>
      <c r="F51" s="58">
        <f t="shared" si="4"/>
        <v>0</v>
      </c>
      <c r="G51" s="58">
        <f t="shared" si="4"/>
        <v>0</v>
      </c>
      <c r="H51" s="58">
        <f t="shared" si="4"/>
        <v>0</v>
      </c>
      <c r="I51" s="58">
        <f t="shared" si="4"/>
        <v>0</v>
      </c>
      <c r="J51" s="58">
        <f>O51</f>
        <v>0</v>
      </c>
      <c r="K51" s="58">
        <f>SUM(K30:K50)</f>
        <v>0</v>
      </c>
      <c r="L51" s="59">
        <f t="shared" si="3"/>
        <v>0</v>
      </c>
    </row>
    <row r="52" spans="1:12" ht="14.25" thickBot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 ht="15" thickBot="1">
      <c r="A53" s="78">
        <v>39</v>
      </c>
      <c r="B53" s="79" t="s">
        <v>79</v>
      </c>
      <c r="C53" s="80"/>
      <c r="D53" s="81">
        <f t="shared" ref="D53:K53" si="5">+D51+D26</f>
        <v>0</v>
      </c>
      <c r="E53" s="81">
        <f t="shared" si="5"/>
        <v>0</v>
      </c>
      <c r="F53" s="58">
        <f t="shared" si="5"/>
        <v>0</v>
      </c>
      <c r="G53" s="58">
        <f t="shared" si="5"/>
        <v>0</v>
      </c>
      <c r="H53" s="58">
        <f t="shared" si="5"/>
        <v>0</v>
      </c>
      <c r="I53" s="58">
        <f t="shared" si="5"/>
        <v>0</v>
      </c>
      <c r="J53" s="58">
        <f t="shared" si="5"/>
        <v>0</v>
      </c>
      <c r="K53" s="58">
        <f t="shared" si="5"/>
        <v>0</v>
      </c>
      <c r="L53" s="59">
        <f t="shared" ref="L53:L60" si="6">SUM(F53:K53)</f>
        <v>0</v>
      </c>
    </row>
    <row r="54" spans="1:12" ht="14.25">
      <c r="A54" s="45">
        <v>40</v>
      </c>
      <c r="B54" s="118" t="s">
        <v>93</v>
      </c>
      <c r="C54" s="119"/>
      <c r="D54" s="120"/>
      <c r="E54" s="82"/>
      <c r="F54" s="41"/>
      <c r="G54" s="41"/>
      <c r="H54" s="41"/>
      <c r="I54" s="41"/>
      <c r="J54" s="41"/>
      <c r="K54" s="43">
        <f>+L53*0.133</f>
        <v>0</v>
      </c>
      <c r="L54" s="73">
        <f t="shared" si="6"/>
        <v>0</v>
      </c>
    </row>
    <row r="55" spans="1:12" ht="14.25">
      <c r="A55" s="45">
        <v>41</v>
      </c>
      <c r="B55" s="39">
        <v>231</v>
      </c>
      <c r="C55" s="121" t="s">
        <v>80</v>
      </c>
      <c r="D55" s="122"/>
      <c r="E55" s="82"/>
      <c r="F55" s="83"/>
      <c r="G55" s="83"/>
      <c r="H55" s="43"/>
      <c r="I55" s="83"/>
      <c r="J55" s="83"/>
      <c r="K55" s="83"/>
      <c r="L55" s="44">
        <f t="shared" si="6"/>
        <v>0</v>
      </c>
    </row>
    <row r="56" spans="1:12" ht="14.25">
      <c r="A56" s="45">
        <v>42</v>
      </c>
      <c r="B56" s="39"/>
      <c r="C56" s="121" t="s">
        <v>81</v>
      </c>
      <c r="D56" s="122"/>
      <c r="E56" s="82"/>
      <c r="F56" s="41"/>
      <c r="G56" s="41"/>
      <c r="H56" s="41"/>
      <c r="I56" s="41"/>
      <c r="J56" s="43"/>
      <c r="K56" s="41"/>
      <c r="L56" s="44">
        <f t="shared" si="6"/>
        <v>0</v>
      </c>
    </row>
    <row r="57" spans="1:12" ht="14.25">
      <c r="A57" s="45">
        <v>43</v>
      </c>
      <c r="B57" s="39">
        <v>261</v>
      </c>
      <c r="C57" s="121" t="s">
        <v>82</v>
      </c>
      <c r="D57" s="122"/>
      <c r="E57" s="82"/>
      <c r="F57" s="43"/>
      <c r="G57" s="43"/>
      <c r="H57" s="84"/>
      <c r="I57" s="43"/>
      <c r="J57" s="41"/>
      <c r="K57" s="43"/>
      <c r="L57" s="44">
        <f t="shared" si="6"/>
        <v>0</v>
      </c>
    </row>
    <row r="58" spans="1:12" ht="14.25">
      <c r="A58" s="45">
        <v>44</v>
      </c>
      <c r="B58" s="39">
        <v>271</v>
      </c>
      <c r="C58" s="121" t="s">
        <v>83</v>
      </c>
      <c r="D58" s="122"/>
      <c r="E58" s="82"/>
      <c r="F58" s="83"/>
      <c r="G58" s="83"/>
      <c r="H58" s="83"/>
      <c r="I58" s="83"/>
      <c r="J58" s="41"/>
      <c r="K58" s="43"/>
      <c r="L58" s="44">
        <f t="shared" si="6"/>
        <v>0</v>
      </c>
    </row>
    <row r="59" spans="1:12" ht="14.25">
      <c r="A59" s="45">
        <v>45</v>
      </c>
      <c r="B59" s="39"/>
      <c r="C59" s="121" t="s">
        <v>84</v>
      </c>
      <c r="D59" s="122"/>
      <c r="E59" s="82"/>
      <c r="F59" s="41"/>
      <c r="G59" s="41"/>
      <c r="H59" s="83"/>
      <c r="I59" s="41"/>
      <c r="J59" s="41"/>
      <c r="K59" s="41"/>
      <c r="L59" s="44">
        <f t="shared" si="6"/>
        <v>0</v>
      </c>
    </row>
    <row r="60" spans="1:12" ht="15" thickBot="1">
      <c r="A60" s="85">
        <v>46</v>
      </c>
      <c r="B60" s="123" t="s">
        <v>85</v>
      </c>
      <c r="C60" s="124"/>
      <c r="D60" s="125"/>
      <c r="E60" s="86"/>
      <c r="F60" s="87">
        <f t="shared" ref="F60:K60" si="7">SUM(F54:F59)</f>
        <v>0</v>
      </c>
      <c r="G60" s="87">
        <f t="shared" si="7"/>
        <v>0</v>
      </c>
      <c r="H60" s="87">
        <f t="shared" si="7"/>
        <v>0</v>
      </c>
      <c r="I60" s="87">
        <f t="shared" si="7"/>
        <v>0</v>
      </c>
      <c r="J60" s="87">
        <f t="shared" si="7"/>
        <v>0</v>
      </c>
      <c r="K60" s="87">
        <f t="shared" si="7"/>
        <v>0</v>
      </c>
      <c r="L60" s="88">
        <f t="shared" si="6"/>
        <v>0</v>
      </c>
    </row>
    <row r="61" spans="1:12" ht="15" thickBot="1">
      <c r="A61" s="54">
        <v>47</v>
      </c>
      <c r="B61" s="126" t="s">
        <v>86</v>
      </c>
      <c r="C61" s="127"/>
      <c r="D61" s="128"/>
      <c r="E61" s="89"/>
      <c r="F61" s="90">
        <f t="shared" ref="F61:L61" si="8">+F53+F60</f>
        <v>0</v>
      </c>
      <c r="G61" s="90">
        <f t="shared" si="8"/>
        <v>0</v>
      </c>
      <c r="H61" s="90">
        <f t="shared" si="8"/>
        <v>0</v>
      </c>
      <c r="I61" s="90">
        <f t="shared" si="8"/>
        <v>0</v>
      </c>
      <c r="J61" s="90">
        <f t="shared" si="8"/>
        <v>0</v>
      </c>
      <c r="K61" s="90">
        <f t="shared" si="8"/>
        <v>0</v>
      </c>
      <c r="L61" s="91">
        <f t="shared" si="8"/>
        <v>0</v>
      </c>
    </row>
    <row r="62" spans="1:12">
      <c r="F62" s="92"/>
      <c r="G62" s="92"/>
      <c r="H62" s="92"/>
      <c r="I62" s="92"/>
      <c r="J62" s="92"/>
      <c r="K62" s="92"/>
      <c r="L62" s="92"/>
    </row>
  </sheetData>
  <mergeCells count="15">
    <mergeCell ref="A29:E29"/>
    <mergeCell ref="B54:D54"/>
    <mergeCell ref="C59:D59"/>
    <mergeCell ref="B60:D60"/>
    <mergeCell ref="B61:D61"/>
    <mergeCell ref="C55:D55"/>
    <mergeCell ref="C56:D56"/>
    <mergeCell ref="C57:D57"/>
    <mergeCell ref="C58:D58"/>
    <mergeCell ref="A1:L1"/>
    <mergeCell ref="A2:L2"/>
    <mergeCell ref="D6:E6"/>
    <mergeCell ref="F6:L6"/>
    <mergeCell ref="A10:C10"/>
    <mergeCell ref="A28:E28"/>
  </mergeCells>
  <phoneticPr fontId="0" type="noConversion"/>
  <printOptions horizontalCentered="1" verticalCentered="1"/>
  <pageMargins left="0.25" right="0.25" top="0.28000000000000003" bottom="0.27" header="0.25" footer="0.18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DS-4096 05 Proforma </vt:lpstr>
      <vt:lpstr>DS-4096 05 Proforma  52</vt:lpstr>
      <vt:lpstr>DS-4096 05 Proforma  53</vt:lpstr>
      <vt:lpstr>'DS-4096 05 Proforma '!Print_Area</vt:lpstr>
      <vt:lpstr>'DS-4096 05 Proforma  53'!Print_Area</vt:lpstr>
    </vt:vector>
  </TitlesOfParts>
  <Company>BHSD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Bloomfield Hills Schools</dc:creator>
  <cp:lastModifiedBy>Pat Korloch</cp:lastModifiedBy>
  <cp:lastPrinted>2005-08-24T13:20:27Z</cp:lastPrinted>
  <dcterms:created xsi:type="dcterms:W3CDTF">2005-02-07T13:16:41Z</dcterms:created>
  <dcterms:modified xsi:type="dcterms:W3CDTF">2014-09-11T14:57:49Z</dcterms:modified>
</cp:coreProperties>
</file>